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sibarra/Desktop/"/>
    </mc:Choice>
  </mc:AlternateContent>
  <xr:revisionPtr revIDLastSave="0" documentId="13_ncr:1_{F49C918C-A98C-564A-A4B7-120CB68B24D6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Valores Arriendos" sheetId="1" r:id="rId1"/>
  </sheets>
  <definedNames>
    <definedName name="_xlnm.Print_Area" localSheetId="0">'Valores Arriendos'!$B$1:$I$98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102" i="1"/>
  <c r="I115" i="1"/>
  <c r="I114" i="1"/>
  <c r="I113" i="1"/>
  <c r="I112" i="1"/>
  <c r="I111" i="1"/>
  <c r="I116" i="1" s="1"/>
  <c r="I117" i="1" s="1"/>
  <c r="I119" i="1" s="1"/>
  <c r="I110" i="1"/>
  <c r="I109" i="1"/>
  <c r="I108" i="1"/>
  <c r="I107" i="1"/>
  <c r="I106" i="1"/>
  <c r="I105" i="1"/>
  <c r="I104" i="1"/>
  <c r="I103" i="1"/>
  <c r="I101" i="1"/>
  <c r="I100" i="1"/>
  <c r="I99" i="1"/>
  <c r="I98" i="1"/>
  <c r="I9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7" i="1"/>
  <c r="E28" i="1"/>
  <c r="E29" i="1"/>
  <c r="E30" i="1"/>
  <c r="E31" i="1"/>
  <c r="E32" i="1"/>
  <c r="E33" i="1" l="1"/>
  <c r="E26" i="1"/>
  <c r="E25" i="1"/>
  <c r="E36" i="1"/>
  <c r="E24" i="1"/>
  <c r="E6" i="1" l="1"/>
  <c r="E35" i="1"/>
  <c r="E34" i="1"/>
  <c r="E37" i="1"/>
</calcChain>
</file>

<file path=xl/sharedStrings.xml><?xml version="1.0" encoding="utf-8"?>
<sst xmlns="http://schemas.openxmlformats.org/spreadsheetml/2006/main" count="227" uniqueCount="223">
  <si>
    <t>Nombre</t>
  </si>
  <si>
    <t>Valor</t>
  </si>
  <si>
    <t>Silla Chiavari</t>
  </si>
  <si>
    <t>Silla plegable negra</t>
  </si>
  <si>
    <t>Mobiliario</t>
  </si>
  <si>
    <t>Cantidad</t>
  </si>
  <si>
    <t>Total</t>
  </si>
  <si>
    <t>Mantelaría</t>
  </si>
  <si>
    <t>Mantel Negro Mesa Redonda 10 pers</t>
  </si>
  <si>
    <t>Mentel Negro Cuadrado</t>
  </si>
  <si>
    <t>Mantel Blanco Cuadrado</t>
  </si>
  <si>
    <t>Mantel Blanco redondo</t>
  </si>
  <si>
    <t>Fundas de sillas blanca</t>
  </si>
  <si>
    <t>Servilletas negras</t>
  </si>
  <si>
    <t>Servilletas blancas</t>
  </si>
  <si>
    <t>Lazo silla</t>
  </si>
  <si>
    <t>Mantel negro rectangular</t>
  </si>
  <si>
    <t>Mantel blanco rectangular</t>
  </si>
  <si>
    <t>Faldón blanco 6 mts</t>
  </si>
  <si>
    <t>Faldón negro 6 mts</t>
  </si>
  <si>
    <t>Tabla de queso loza</t>
  </si>
  <si>
    <t>Pocillo de consomé</t>
  </si>
  <si>
    <t>pocillo postre blanco</t>
  </si>
  <si>
    <t>Pocillo de greda chico</t>
  </si>
  <si>
    <t>Taza de café con platillo</t>
  </si>
  <si>
    <t>Ensaladera rectangular</t>
  </si>
  <si>
    <t>Ensaladera ovalada</t>
  </si>
  <si>
    <t>Ensaladera cuadrada</t>
  </si>
  <si>
    <t>Pocillo creme brulee</t>
  </si>
  <si>
    <t>Vajilla</t>
  </si>
  <si>
    <t>Tenedor de mesa</t>
  </si>
  <si>
    <t>Tenedor de entrada</t>
  </si>
  <si>
    <t>Tenedor de postre</t>
  </si>
  <si>
    <t>Cuchillo de mesa</t>
  </si>
  <si>
    <t>Cuchillo de entrada</t>
  </si>
  <si>
    <t>Cuchillo de mantequilla</t>
  </si>
  <si>
    <t>Cuchara de ensaladas</t>
  </si>
  <si>
    <t>Cuchara de café</t>
  </si>
  <si>
    <t>Cuchara de té</t>
  </si>
  <si>
    <t>Cuchara de postre</t>
  </si>
  <si>
    <t>Cuchara de sopa</t>
  </si>
  <si>
    <t>Pinza de ensaladas</t>
  </si>
  <si>
    <t>Cristalería</t>
  </si>
  <si>
    <t>Vaso liso</t>
  </si>
  <si>
    <t>Copa martini</t>
  </si>
  <si>
    <t>Copa margarita</t>
  </si>
  <si>
    <t>Vaso whisky largo</t>
  </si>
  <si>
    <t>Vaso whisky corto</t>
  </si>
  <si>
    <t>Copa degustación</t>
  </si>
  <si>
    <t>Copa vino tinto</t>
  </si>
  <si>
    <t>Copa vino blanco</t>
  </si>
  <si>
    <t>Copa flauta</t>
  </si>
  <si>
    <t>Copa de postre chica</t>
  </si>
  <si>
    <t>Copa de postre grande</t>
  </si>
  <si>
    <t>Vaso shot</t>
  </si>
  <si>
    <t>Jarro de vidrio</t>
  </si>
  <si>
    <t>Cuchillería</t>
  </si>
  <si>
    <t>Panera Grande</t>
  </si>
  <si>
    <t>Panera</t>
  </si>
  <si>
    <t>Alcuza</t>
  </si>
  <si>
    <t>Cenicero cristal</t>
  </si>
  <si>
    <t>Servilletero</t>
  </si>
  <si>
    <t>Salero</t>
  </si>
  <si>
    <t>Bandeja rectangular anti deslizante</t>
  </si>
  <si>
    <t>Bandeja de garzón</t>
  </si>
  <si>
    <t>Paleta de torta</t>
  </si>
  <si>
    <t>Parrilla de mesa</t>
  </si>
  <si>
    <t>Hielera con pinza</t>
  </si>
  <si>
    <t>Percoladora 10 litros</t>
  </si>
  <si>
    <t>Hervidor 15 litros</t>
  </si>
  <si>
    <t>Rechaud (mantenedor de comida)</t>
  </si>
  <si>
    <t>Accesoríos</t>
  </si>
  <si>
    <t>Meson Acero Inoxidable 1,2 mt</t>
  </si>
  <si>
    <t>Asadera medio tambor</t>
  </si>
  <si>
    <t>Arroceras</t>
  </si>
  <si>
    <t>Fondo 25 litros</t>
  </si>
  <si>
    <t xml:space="preserve">Mobiliario de cocina </t>
  </si>
  <si>
    <t>Ventilador Industrial</t>
  </si>
  <si>
    <t>Mesa de Palet</t>
  </si>
  <si>
    <t>Lounge</t>
  </si>
  <si>
    <t>Pecera 12 cm</t>
  </si>
  <si>
    <t>Pecera 20 cm</t>
  </si>
  <si>
    <t>Florero flauta 60 cm</t>
  </si>
  <si>
    <t>Florero flauta 40 cm</t>
  </si>
  <si>
    <t>Caja Decorativa blanca</t>
  </si>
  <si>
    <t>Botella con tapa</t>
  </si>
  <si>
    <t>Candelabro 50 cm</t>
  </si>
  <si>
    <t>Repisa para postre 35 cm</t>
  </si>
  <si>
    <t>Barril</t>
  </si>
  <si>
    <t>Decoración</t>
  </si>
  <si>
    <t>TOTAL SIN TRASLADO</t>
  </si>
  <si>
    <t>TRASLADO</t>
  </si>
  <si>
    <t xml:space="preserve">TOTAL </t>
  </si>
  <si>
    <t>NOMBRE</t>
  </si>
  <si>
    <t>FECHA EVENTO</t>
  </si>
  <si>
    <t>Mesa de Apoyo</t>
  </si>
  <si>
    <t>Silla de Terraza</t>
  </si>
  <si>
    <t>Horno Industrial con Gas 5 k</t>
  </si>
  <si>
    <t>Visicooler 370 lts</t>
  </si>
  <si>
    <t>Calefactores Turbina c/gas 11 kilos</t>
  </si>
  <si>
    <t xml:space="preserve">Vaso liso bajo </t>
  </si>
  <si>
    <t>Lounge Mimbre Rustico</t>
  </si>
  <si>
    <t>Fogón Industrial Doble Alto ( Sin GAS )</t>
  </si>
  <si>
    <t>Fogón Industrial Simple Bajo ( Sin GAS )</t>
  </si>
  <si>
    <t>Meson Acero Inoxidable 2,4 mt</t>
  </si>
  <si>
    <t>Cajas Decorativas con Pizarra</t>
  </si>
  <si>
    <t>Jaula Decorativa</t>
  </si>
  <si>
    <t>Jaula Decorativa chica</t>
  </si>
  <si>
    <t>Porta Torta</t>
  </si>
  <si>
    <t>Set 3 cajas Decorativas con Pizarra</t>
  </si>
  <si>
    <t>Mesa Tipo Bar Tolix</t>
  </si>
  <si>
    <t>Silla Bar Rio Negro</t>
  </si>
  <si>
    <t>Plato Base 30 cm Redondo</t>
  </si>
  <si>
    <t>Plato Fondo 26 cm Redondo</t>
  </si>
  <si>
    <t>Plato Entrada 23 cm Redondo</t>
  </si>
  <si>
    <t>Plato Postre 19 cm Redondo</t>
  </si>
  <si>
    <t>Plato Pan 16 cm Redondo</t>
  </si>
  <si>
    <t>Plancha ( Sin GAS )</t>
  </si>
  <si>
    <t>Individual Tejido Redondo 38 cm</t>
  </si>
  <si>
    <t>Carpeta / color a elección</t>
  </si>
  <si>
    <t>Caminos / color a elección</t>
  </si>
  <si>
    <t>Florero dorado</t>
  </si>
  <si>
    <t>Farol Madera 27 cm</t>
  </si>
  <si>
    <t>Farol rustico  madera 32 cm</t>
  </si>
  <si>
    <t>Porta Torta blanco Dorado</t>
  </si>
  <si>
    <t>Porta Torta blanco 35 cm</t>
  </si>
  <si>
    <t>Lounge Terraza</t>
  </si>
  <si>
    <t xml:space="preserve">Quitasol 4 mt con base </t>
  </si>
  <si>
    <t>Toldo 3 x 3 ( blanco o negro )</t>
  </si>
  <si>
    <t xml:space="preserve">Silla Chiavari Dorada </t>
  </si>
  <si>
    <t>Copa Aperol</t>
  </si>
  <si>
    <t>Silla Chiavari Negra</t>
  </si>
  <si>
    <t xml:space="preserve">Silla plegable </t>
  </si>
  <si>
    <t>Mesa redonda ( 1,5 metros )</t>
  </si>
  <si>
    <t>Mesa cuadrada ( 1,5 x 1,5 metros )</t>
  </si>
  <si>
    <t>Pocillo de consomé sin oreja</t>
  </si>
  <si>
    <t xml:space="preserve">Pocillo postre horno </t>
  </si>
  <si>
    <t>Congeladora 300 litros</t>
  </si>
  <si>
    <t xml:space="preserve">Congeladora 560 litros </t>
  </si>
  <si>
    <t>Estufa exterior / interior con gas 5 kilos</t>
  </si>
  <si>
    <t>Estufa de patio con gas 5 kilos</t>
  </si>
  <si>
    <t>Dispensador de agua 4 l</t>
  </si>
  <si>
    <t>Dispensador de agua 8 l</t>
  </si>
  <si>
    <t xml:space="preserve">Taburete tolix negro </t>
  </si>
  <si>
    <t xml:space="preserve">Pedestal dorado 50 cm </t>
  </si>
  <si>
    <t xml:space="preserve">Set pedestal dorado </t>
  </si>
  <si>
    <t xml:space="preserve">Plato sopa </t>
  </si>
  <si>
    <t xml:space="preserve">Azucarero </t>
  </si>
  <si>
    <t xml:space="preserve">Hielera vintage </t>
  </si>
  <si>
    <t>Termo jarra 1,5 l</t>
  </si>
  <si>
    <t>Mini jarra 120 cc</t>
  </si>
  <si>
    <t xml:space="preserve">Colador 36 cm </t>
  </si>
  <si>
    <t>Hielera 1,5 l</t>
  </si>
  <si>
    <t>Plato rectangular cóctel</t>
  </si>
  <si>
    <t>Pocillo de loza para salsas</t>
  </si>
  <si>
    <t>Taza de té con platillo</t>
  </si>
  <si>
    <t>Cuchara de loza blanca</t>
  </si>
  <si>
    <t>Cuchara de loza negra</t>
  </si>
  <si>
    <t>Silla Aspa Madera Oscura</t>
  </si>
  <si>
    <t xml:space="preserve">Silla Aspa Madera Clara </t>
  </si>
  <si>
    <t>barra Bar Blanca</t>
  </si>
  <si>
    <t xml:space="preserve">Barra Bar negra </t>
  </si>
  <si>
    <t>Generador 17,5 kva</t>
  </si>
  <si>
    <t>Anafre 6 Platos   ( Sin GAS )</t>
  </si>
  <si>
    <t>Florero Cilindrico 35x12 cm</t>
  </si>
  <si>
    <t xml:space="preserve">Barra Bar Café </t>
  </si>
  <si>
    <t>Barra Bar Wook</t>
  </si>
  <si>
    <t>Mesa redonda ( 1,8 metros )</t>
  </si>
  <si>
    <t>Mesón rectangular Economico 2,4 mt</t>
  </si>
  <si>
    <t>Mesón rectangular Platico 1,8 mt</t>
  </si>
  <si>
    <t>Meson Rustico Claro ( 2,8 mt. )</t>
  </si>
  <si>
    <t>Mesa Madera Rusticas Oscuro ( 2,8 mt)</t>
  </si>
  <si>
    <t xml:space="preserve">Cuchillo de carne </t>
  </si>
  <si>
    <t xml:space="preserve">Taza de té con platillo - Corona </t>
  </si>
  <si>
    <t>Carro de bandejas ( con bandejas )</t>
  </si>
  <si>
    <t>Carro de Porta platos 96 un</t>
  </si>
  <si>
    <t>Estufa Terraza ( c/gas 5 kilos)</t>
  </si>
  <si>
    <t>Enfriador de Aire</t>
  </si>
  <si>
    <t>Hielera Bar Ovalada</t>
  </si>
  <si>
    <t>Barra Bar Egipto</t>
  </si>
  <si>
    <t>Barra Bar Ibiza</t>
  </si>
  <si>
    <t>Barra Bar Milan</t>
  </si>
  <si>
    <t>Barra Bar Versalles</t>
  </si>
  <si>
    <t>Mesa cuadrada Madera</t>
  </si>
  <si>
    <t>Mesa curva madera</t>
  </si>
  <si>
    <t>Mesa de apoyo Nativa</t>
  </si>
  <si>
    <t>Mesa redonda Plegable 1,5 mts</t>
  </si>
  <si>
    <t>Mesa redonda Plegable 1,8 mts</t>
  </si>
  <si>
    <t>Mesa Tipo Bar – Tolix Blanca</t>
  </si>
  <si>
    <t>Mesón rectangular 1,8 mts</t>
  </si>
  <si>
    <t>Mesa Toscana</t>
  </si>
  <si>
    <t>Repisa Madera</t>
  </si>
  <si>
    <t>Silla Crossback Tejida</t>
  </si>
  <si>
    <t>Silla Natura</t>
  </si>
  <si>
    <t>Silla Roma</t>
  </si>
  <si>
    <t>Taburete Tolix Blanco</t>
  </si>
  <si>
    <t>Porta Torta Acero 33 cm</t>
  </si>
  <si>
    <t>Anafe Industrial Doble Bajo</t>
  </si>
  <si>
    <t>Banca Madera</t>
  </si>
  <si>
    <t>Mesa Centro Vidrio Ola</t>
  </si>
  <si>
    <t>Mesa de centro enrejada 80 cm</t>
  </si>
  <si>
    <t>Mesa de centro Madera 80×60</t>
  </si>
  <si>
    <t>Planta Lyrata 1,2 mt</t>
  </si>
  <si>
    <t>Planta Monstera 1,2 mt</t>
  </si>
  <si>
    <t>Puff Oasis Gris</t>
  </si>
  <si>
    <t>Puff Oasis Negro</t>
  </si>
  <si>
    <t>Puff Oasis Turquesa</t>
  </si>
  <si>
    <t>Silla Wishbone</t>
  </si>
  <si>
    <t>Sillón Black Velvet individual</t>
  </si>
  <si>
    <t>Sillón Gris Velvet individual</t>
  </si>
  <si>
    <t>Sillón Turquesa Velvet individual</t>
  </si>
  <si>
    <t>Sillón Oasis Doble Gris</t>
  </si>
  <si>
    <t>Sillón Oasis Doble Negro</t>
  </si>
  <si>
    <t>Sillón Oasis Doble Turquesa</t>
  </si>
  <si>
    <t>Sofá Black Velvet – 3 Cuerpos</t>
  </si>
  <si>
    <t>Sofá Gris Velvet – 3 Cuerpos</t>
  </si>
  <si>
    <t>Sofá Turquesa Velvet – 3 Cuerpos</t>
  </si>
  <si>
    <t>Copa Vintage Azul</t>
  </si>
  <si>
    <t>Plato Bajo Hondo</t>
  </si>
  <si>
    <t>Plato Base Plastico Dorado</t>
  </si>
  <si>
    <t>Plato Fondo Brisa Azul – 27cm</t>
  </si>
  <si>
    <t>IVA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</si>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</sst>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b/>
      <sz val="12"/>
      <color theme="1"/>
      <name val="Avenir Next Regular"/>
    </font>
    <font>
      <sz val="12"/>
      <color theme="1"/>
      <name val="Avenir Next Regular"/>
    </font>
    <font>
      <sz val="12"/>
      <color rgb="FF000000"/>
      <name val="Avenir Next Regular"/>
    </font>
    <font>
      <sz val="12"/>
      <name val="Avenir Next Regular"/>
    </font>
    <font>
      <sz val="14"/>
      <color theme="1"/>
      <name val="Calibri Light"/>
      <family val="2"/>
      <scheme val="major"/>
    </font>
    <font>
      <b/>
      <sz val="12"/>
      <color rgb="FF000000"/>
      <name val="Avenir Next Regula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33">
    <xf numFmtId="0" fontId="0" fillId="0" borderId="0" xfId="0"/>
    <xf numFmtId="0" fontId="6" fillId="0" borderId="1" xfId="0" applyFont="1" applyBorder="1"/>
    <xf numFmtId="42" fontId="6" fillId="0" borderId="1" xfId="1" applyFont="1" applyBorder="1"/>
    <xf numFmtId="42" fontId="5" fillId="0" borderId="1" xfId="1" applyFont="1" applyBorder="1"/>
    <xf numFmtId="0" fontId="5" fillId="5" borderId="1" xfId="0" applyFont="1" applyFill="1" applyBorder="1"/>
    <xf numFmtId="0" fontId="6" fillId="5" borderId="1" xfId="0" applyFont="1" applyFill="1" applyBorder="1"/>
    <xf numFmtId="42" fontId="0" fillId="0" borderId="1" xfId="1" applyFont="1" applyBorder="1"/>
    <xf numFmtId="0" fontId="6" fillId="0" borderId="6" xfId="0" applyFont="1" applyBorder="1"/>
    <xf numFmtId="42" fontId="6" fillId="0" borderId="6" xfId="1" applyFont="1" applyBorder="1"/>
    <xf numFmtId="0" fontId="5" fillId="5" borderId="6" xfId="0" applyFont="1" applyFill="1" applyBorder="1"/>
    <xf numFmtId="0" fontId="6" fillId="6" borderId="1" xfId="0" applyFont="1" applyFill="1" applyBorder="1"/>
    <xf numFmtId="42" fontId="0" fillId="6" borderId="1" xfId="1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2" fontId="6" fillId="0" borderId="1" xfId="1" applyFont="1" applyFill="1" applyBorder="1"/>
    <xf numFmtId="42" fontId="6" fillId="0" borderId="1" xfId="0" applyNumberFormat="1" applyFont="1" applyBorder="1"/>
    <xf numFmtId="42" fontId="0" fillId="0" borderId="1" xfId="1" applyFont="1" applyFill="1" applyBorder="1"/>
    <xf numFmtId="0" fontId="7" fillId="5" borderId="1" xfId="0" applyFont="1" applyFill="1" applyBorder="1" applyAlignment="1">
      <alignment horizontal="center"/>
    </xf>
    <xf numFmtId="42" fontId="6" fillId="0" borderId="6" xfId="1" applyFont="1" applyFill="1" applyBorder="1"/>
    <xf numFmtId="42" fontId="6" fillId="6" borderId="1" xfId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42" fontId="6" fillId="6" borderId="1" xfId="0" applyNumberFormat="1" applyFont="1" applyFill="1" applyBorder="1"/>
    <xf numFmtId="0" fontId="0" fillId="6" borderId="1" xfId="0" applyFill="1" applyBorder="1"/>
    <xf numFmtId="42" fontId="5" fillId="6" borderId="1" xfId="1" applyFont="1" applyFill="1" applyBorder="1"/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42" fontId="7" fillId="6" borderId="1" xfId="1" applyFont="1" applyFill="1" applyBorder="1"/>
    <xf numFmtId="0" fontId="7" fillId="6" borderId="1" xfId="0" applyFont="1" applyFill="1" applyBorder="1" applyAlignment="1">
      <alignment horizontal="center"/>
    </xf>
    <xf numFmtId="0" fontId="6" fillId="6" borderId="6" xfId="0" applyFont="1" applyFill="1" applyBorder="1"/>
    <xf numFmtId="42" fontId="0" fillId="6" borderId="6" xfId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42" fontId="0" fillId="0" borderId="1" xfId="1" applyFont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8" fillId="6" borderId="1" xfId="0" applyFont="1" applyFill="1" applyBorder="1"/>
    <xf numFmtId="42" fontId="8" fillId="6" borderId="1" xfId="1" applyFont="1" applyFill="1" applyBorder="1"/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0" fillId="7" borderId="1" xfId="0" applyFill="1" applyBorder="1"/>
    <xf numFmtId="42" fontId="0" fillId="7" borderId="1" xfId="1" applyFont="1" applyFill="1" applyBorder="1"/>
    <xf numFmtId="0" fontId="6" fillId="7" borderId="1" xfId="0" applyFont="1" applyFill="1" applyBorder="1"/>
    <xf numFmtId="42" fontId="6" fillId="7" borderId="1" xfId="1" applyFont="1" applyFill="1" applyBorder="1"/>
    <xf numFmtId="42" fontId="4" fillId="3" borderId="1" xfId="0" applyNumberFormat="1" applyFont="1" applyFill="1" applyBorder="1" applyAlignment="1"/>
    <xf numFmtId="42" fontId="6" fillId="0" borderId="1" xfId="1" applyNumberFormat="1" applyFont="1" applyBorder="1"/>
    <xf numFmtId="42" fontId="0" fillId="0" borderId="1" xfId="1" applyNumberFormat="1" applyFont="1" applyBorder="1"/>
    <xf numFmtId="42" fontId="6" fillId="0" borderId="1" xfId="1" applyNumberFormat="1" applyFont="1" applyFill="1" applyBorder="1"/>
    <xf numFmtId="42" fontId="6" fillId="6" borderId="1" xfId="1" applyNumberFormat="1" applyFont="1" applyFill="1" applyBorder="1"/>
    <xf numFmtId="42" fontId="8" fillId="6" borderId="1" xfId="1" applyNumberFormat="1" applyFont="1" applyFill="1" applyBorder="1"/>
    <xf numFmtId="42" fontId="4" fillId="6" borderId="1" xfId="0" applyNumberFormat="1" applyFont="1" applyFill="1" applyBorder="1" applyAlignment="1">
      <alignment horizontal="center"/>
    </xf>
    <xf numFmtId="42" fontId="0" fillId="6" borderId="1" xfId="1" applyNumberFormat="1" applyFont="1" applyFill="1" applyBorder="1"/>
    <xf numFmtId="42" fontId="5" fillId="6" borderId="1" xfId="1" applyNumberFormat="1" applyFont="1" applyFill="1" applyBorder="1"/>
    <xf numFmtId="0" fontId="2" fillId="3" borderId="3" xfId="0" applyFont="1" applyFill="1" applyBorder="1" applyAlignment="1">
      <alignment horizontal="center"/>
    </xf>
    <xf numFmtId="42" fontId="0" fillId="0" borderId="2" xfId="1" applyNumberFormat="1" applyFont="1" applyBorder="1"/>
    <xf numFmtId="0" fontId="0" fillId="0" borderId="4" xfId="0" applyBorder="1"/>
    <xf numFmtId="42" fontId="6" fillId="0" borderId="6" xfId="1" applyNumberFormat="1" applyFont="1" applyBorder="1"/>
    <xf numFmtId="0" fontId="0" fillId="0" borderId="9" xfId="0" applyBorder="1"/>
    <xf numFmtId="42" fontId="0" fillId="0" borderId="9" xfId="1" applyFont="1" applyBorder="1"/>
    <xf numFmtId="42" fontId="0" fillId="0" borderId="9" xfId="1" applyNumberFormat="1" applyFont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2" fontId="9" fillId="3" borderId="20" xfId="1" applyNumberFormat="1" applyFont="1" applyFill="1" applyBorder="1"/>
    <xf numFmtId="42" fontId="2" fillId="3" borderId="21" xfId="1" applyNumberFormat="1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42" fontId="2" fillId="3" borderId="24" xfId="1" applyNumberFormat="1" applyFont="1" applyFill="1" applyBorder="1"/>
    <xf numFmtId="42" fontId="2" fillId="2" borderId="5" xfId="1" applyNumberFormat="1" applyFont="1" applyFill="1" applyBorder="1"/>
    <xf numFmtId="42" fontId="6" fillId="0" borderId="2" xfId="1" applyNumberFormat="1" applyFont="1" applyBorder="1"/>
    <xf numFmtId="0" fontId="0" fillId="6" borderId="6" xfId="0" applyFill="1" applyBorder="1"/>
    <xf numFmtId="0" fontId="5" fillId="5" borderId="6" xfId="0" applyFont="1" applyFill="1" applyBorder="1" applyAlignment="1">
      <alignment horizontal="center"/>
    </xf>
    <xf numFmtId="0" fontId="6" fillId="0" borderId="15" xfId="0" applyFont="1" applyBorder="1"/>
    <xf numFmtId="42" fontId="6" fillId="0" borderId="14" xfId="1" applyNumberFormat="1" applyFont="1" applyBorder="1"/>
    <xf numFmtId="0" fontId="6" fillId="0" borderId="22" xfId="0" applyFont="1" applyBorder="1"/>
    <xf numFmtId="42" fontId="6" fillId="0" borderId="27" xfId="1" applyNumberFormat="1" applyFont="1" applyBorder="1"/>
    <xf numFmtId="42" fontId="1" fillId="6" borderId="1" xfId="1" applyFont="1" applyFill="1" applyBorder="1"/>
    <xf numFmtId="0" fontId="0" fillId="0" borderId="2" xfId="0" applyBorder="1"/>
    <xf numFmtId="42" fontId="6" fillId="0" borderId="23" xfId="1" applyNumberFormat="1" applyFont="1" applyBorder="1"/>
    <xf numFmtId="42" fontId="0" fillId="0" borderId="28" xfId="1" applyNumberFormat="1" applyFont="1" applyBorder="1"/>
    <xf numFmtId="0" fontId="0" fillId="6" borderId="15" xfId="0" applyFont="1" applyFill="1" applyBorder="1"/>
    <xf numFmtId="0" fontId="5" fillId="0" borderId="15" xfId="0" applyFont="1" applyBorder="1"/>
    <xf numFmtId="0" fontId="5" fillId="0" borderId="16" xfId="0" applyFont="1" applyBorder="1"/>
    <xf numFmtId="42" fontId="5" fillId="0" borderId="17" xfId="1" applyFont="1" applyBorder="1"/>
    <xf numFmtId="0" fontId="5" fillId="5" borderId="17" xfId="0" applyFont="1" applyFill="1" applyBorder="1"/>
    <xf numFmtId="42" fontId="6" fillId="0" borderId="18" xfId="1" applyNumberFormat="1" applyFont="1" applyBorder="1"/>
    <xf numFmtId="0" fontId="6" fillId="0" borderId="29" xfId="0" applyFont="1" applyBorder="1"/>
    <xf numFmtId="42" fontId="6" fillId="0" borderId="9" xfId="1" applyFont="1" applyFill="1" applyBorder="1"/>
    <xf numFmtId="0" fontId="5" fillId="5" borderId="9" xfId="0" applyFont="1" applyFill="1" applyBorder="1"/>
    <xf numFmtId="42" fontId="6" fillId="0" borderId="30" xfId="1" applyNumberFormat="1" applyFont="1" applyBorder="1"/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42" fontId="5" fillId="3" borderId="31" xfId="0" applyNumberFormat="1" applyFont="1" applyFill="1" applyBorder="1" applyAlignment="1">
      <alignment horizontal="center"/>
    </xf>
    <xf numFmtId="42" fontId="6" fillId="0" borderId="9" xfId="1" applyFont="1" applyBorder="1"/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42" fontId="4" fillId="3" borderId="31" xfId="0" applyNumberFormat="1" applyFont="1" applyFill="1" applyBorder="1" applyAlignment="1"/>
    <xf numFmtId="0" fontId="7" fillId="6" borderId="4" xfId="0" applyFont="1" applyFill="1" applyBorder="1"/>
    <xf numFmtId="0" fontId="0" fillId="6" borderId="9" xfId="0" applyFill="1" applyBorder="1"/>
    <xf numFmtId="42" fontId="0" fillId="6" borderId="9" xfId="1" applyFont="1" applyFill="1" applyBorder="1"/>
    <xf numFmtId="0" fontId="4" fillId="5" borderId="9" xfId="0" applyFont="1" applyFill="1" applyBorder="1" applyAlignment="1">
      <alignment horizontal="center"/>
    </xf>
    <xf numFmtId="42" fontId="6" fillId="0" borderId="9" xfId="1" applyNumberFormat="1" applyFont="1" applyBorder="1"/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42" fontId="4" fillId="3" borderId="31" xfId="0" applyNumberFormat="1" applyFont="1" applyFill="1" applyBorder="1" applyAlignment="1">
      <alignment horizontal="center"/>
    </xf>
    <xf numFmtId="0" fontId="6" fillId="7" borderId="6" xfId="0" applyFont="1" applyFill="1" applyBorder="1"/>
    <xf numFmtId="42" fontId="6" fillId="7" borderId="6" xfId="1" applyFont="1" applyFill="1" applyBorder="1"/>
    <xf numFmtId="0" fontId="6" fillId="6" borderId="9" xfId="0" applyFont="1" applyFill="1" applyBorder="1"/>
    <xf numFmtId="42" fontId="6" fillId="6" borderId="9" xfId="1" applyFont="1" applyFill="1" applyBorder="1"/>
    <xf numFmtId="0" fontId="5" fillId="5" borderId="9" xfId="0" applyFont="1" applyFill="1" applyBorder="1" applyAlignment="1">
      <alignment horizontal="center"/>
    </xf>
    <xf numFmtId="0" fontId="0" fillId="7" borderId="4" xfId="0" applyFill="1" applyBorder="1"/>
    <xf numFmtId="42" fontId="5" fillId="6" borderId="6" xfId="1" applyFont="1" applyFill="1" applyBorder="1"/>
    <xf numFmtId="42" fontId="6" fillId="6" borderId="6" xfId="1" applyNumberFormat="1" applyFont="1" applyFill="1" applyBorder="1"/>
    <xf numFmtId="0" fontId="6" fillId="0" borderId="9" xfId="0" applyFont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42" fontId="6" fillId="0" borderId="2" xfId="1" applyNumberFormat="1" applyFont="1" applyFill="1" applyBorder="1"/>
    <xf numFmtId="0" fontId="0" fillId="7" borderId="9" xfId="0" applyFill="1" applyBorder="1"/>
    <xf numFmtId="42" fontId="0" fillId="7" borderId="9" xfId="1" applyFont="1" applyFill="1" applyBorder="1"/>
    <xf numFmtId="0" fontId="0" fillId="5" borderId="9" xfId="0" applyFill="1" applyBorder="1"/>
    <xf numFmtId="0" fontId="8" fillId="4" borderId="6" xfId="0" applyFont="1" applyFill="1" applyBorder="1"/>
    <xf numFmtId="42" fontId="8" fillId="4" borderId="6" xfId="1" applyFont="1" applyFill="1" applyBorder="1"/>
    <xf numFmtId="42" fontId="8" fillId="4" borderId="6" xfId="1" applyNumberFormat="1" applyFont="1" applyFill="1" applyBorder="1"/>
    <xf numFmtId="0" fontId="4" fillId="3" borderId="31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voeventos.cl/" TargetMode="External"/><Relationship Id="rId2" Type="http://schemas.openxmlformats.org/officeDocument/2006/relationships/hyperlink" Target="mailto:info@vivoeventos.cl?subject=Cotizaci&#243;n%20Arriendo%20de%20Mobiliari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661263</xdr:colOff>
      <xdr:row>0</xdr:row>
      <xdr:rowOff>0</xdr:rowOff>
    </xdr:from>
    <xdr:to>
      <xdr:col>1</xdr:col>
      <xdr:colOff>2375763</xdr:colOff>
      <xdr:row>2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56C48E-425A-1C4C-BF6D-5E7BC210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826" y="0"/>
          <a:ext cx="1714500" cy="1715691"/>
        </a:xfrm>
        <a:prstGeom prst="rect">
          <a:avLst/>
        </a:prstGeom>
      </xdr:spPr>
    </xdr:pic>
    <xdr:clientData/>
  </xdr:twoCellAnchor>
  <xdr:oneCellAnchor>
    <xdr:from>
      <xdr:col>2</xdr:col>
      <xdr:colOff>457200</xdr:colOff>
      <xdr:row>0</xdr:row>
      <xdr:rowOff>283634</xdr:rowOff>
    </xdr:from>
    <xdr:ext cx="3970867" cy="342786"/>
    <xdr:sp macro="" textlink="">
      <xdr:nvSpPr>
        <xdr:cNvPr id="4" name="Cuadro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1928A-EC9E-6046-A5C8-824360C1963E}"/>
            </a:ext>
          </a:extLst>
        </xdr:cNvPr>
        <xdr:cNvSpPr txBox="1"/>
      </xdr:nvSpPr>
      <xdr:spPr>
        <a:xfrm>
          <a:off x="4221018" y="283634"/>
          <a:ext cx="397086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/>
            <a:t>CORREO: INFO@VIVOEVENTOS.CL</a:t>
          </a:r>
        </a:p>
      </xdr:txBody>
    </xdr:sp>
    <xdr:clientData/>
  </xdr:oneCellAnchor>
  <xdr:oneCellAnchor>
    <xdr:from>
      <xdr:col>3</xdr:col>
      <xdr:colOff>88900</xdr:colOff>
      <xdr:row>0</xdr:row>
      <xdr:rowOff>431800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C5295A3-80C7-A84D-88B1-6AD61482196D}"/>
            </a:ext>
          </a:extLst>
        </xdr:cNvPr>
        <xdr:cNvSpPr txBox="1"/>
      </xdr:nvSpPr>
      <xdr:spPr>
        <a:xfrm>
          <a:off x="4703233" y="43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438727</xdr:colOff>
      <xdr:row>0</xdr:row>
      <xdr:rowOff>554181</xdr:rowOff>
    </xdr:from>
    <xdr:ext cx="3970867" cy="342786"/>
    <xdr:sp macro="" textlink="">
      <xdr:nvSpPr>
        <xdr:cNvPr id="7" name="CuadroTex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90F372-0EA7-BB49-A0ED-08CE33BCA836}"/>
            </a:ext>
          </a:extLst>
        </xdr:cNvPr>
        <xdr:cNvSpPr txBox="1"/>
      </xdr:nvSpPr>
      <xdr:spPr>
        <a:xfrm>
          <a:off x="4202545" y="554181"/>
          <a:ext cx="397086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/>
            <a:t>www.vivoeventos.cl</a:t>
          </a:r>
        </a:p>
      </xdr:txBody>
    </xdr:sp>
    <xdr:clientData/>
  </xdr:oneCellAnchor>
  <xdr:oneCellAnchor>
    <xdr:from>
      <xdr:col>2</xdr:col>
      <xdr:colOff>441036</xdr:colOff>
      <xdr:row>0</xdr:row>
      <xdr:rowOff>856671</xdr:rowOff>
    </xdr:from>
    <xdr:ext cx="4854344" cy="342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6FDB71F-B69F-224C-B175-CC78902BE841}"/>
            </a:ext>
          </a:extLst>
        </xdr:cNvPr>
        <xdr:cNvSpPr txBox="1"/>
      </xdr:nvSpPr>
      <xdr:spPr>
        <a:xfrm>
          <a:off x="4199048" y="856671"/>
          <a:ext cx="485434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 b="1"/>
            <a:t>+569 6262 5555 - +569 34497094</a:t>
          </a:r>
          <a:r>
            <a:rPr lang="es-MX" sz="1600" b="1" baseline="0"/>
            <a:t> - 227090205</a:t>
          </a:r>
          <a:endParaRPr lang="es-MX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6"/>
  <sheetViews>
    <sheetView tabSelected="1" zoomScale="130" zoomScaleNormal="130" workbookViewId="0">
      <selection activeCell="B5" sqref="B5:E5"/>
    </sheetView>
  </sheetViews>
  <sheetFormatPr baseColWidth="10" defaultRowHeight="16"/>
  <cols>
    <col min="1" max="1" width="5.6640625" style="38" customWidth="1"/>
    <col min="2" max="2" width="40.83203125" style="38" customWidth="1"/>
    <col min="3" max="3" width="13" style="6" bestFit="1" customWidth="1"/>
    <col min="4" max="4" width="11.83203125" style="38" customWidth="1"/>
    <col min="5" max="5" width="15.6640625" style="52" bestFit="1" customWidth="1"/>
    <col min="6" max="6" width="33.5" style="38" customWidth="1"/>
    <col min="7" max="7" width="11.1640625" style="6" bestFit="1" customWidth="1"/>
    <col min="8" max="8" width="11.83203125" style="38" customWidth="1"/>
    <col min="9" max="9" width="15.6640625" style="52" customWidth="1"/>
    <col min="10" max="16384" width="10.83203125" style="38"/>
  </cols>
  <sheetData>
    <row r="1" spans="1:24" ht="102" customHeight="1">
      <c r="B1" s="36"/>
      <c r="C1" s="37"/>
      <c r="D1" s="37"/>
      <c r="E1" s="37"/>
      <c r="F1" s="37"/>
      <c r="G1" s="37"/>
      <c r="H1" s="37"/>
      <c r="I1" s="37"/>
    </row>
    <row r="2" spans="1:24" ht="19" customHeight="1">
      <c r="B2" s="36"/>
      <c r="C2" s="37" t="s">
        <v>93</v>
      </c>
      <c r="D2" s="37"/>
      <c r="E2" s="37"/>
      <c r="F2" s="37"/>
      <c r="H2" s="36"/>
      <c r="I2" s="36"/>
    </row>
    <row r="3" spans="1:24" ht="22" customHeight="1">
      <c r="B3" s="36"/>
      <c r="C3" s="36" t="s">
        <v>94</v>
      </c>
      <c r="D3" s="36"/>
      <c r="E3" s="36"/>
      <c r="F3" s="36"/>
      <c r="G3" s="38"/>
      <c r="H3" s="36"/>
      <c r="I3" s="36"/>
    </row>
    <row r="4" spans="1:24" ht="20" thickBot="1">
      <c r="B4" s="129" t="s">
        <v>0</v>
      </c>
      <c r="C4" s="130" t="s">
        <v>1</v>
      </c>
      <c r="D4" s="129" t="s">
        <v>5</v>
      </c>
      <c r="E4" s="131" t="s">
        <v>6</v>
      </c>
      <c r="F4" s="129" t="s">
        <v>0</v>
      </c>
      <c r="G4" s="130" t="s">
        <v>1</v>
      </c>
      <c r="H4" s="129" t="s">
        <v>5</v>
      </c>
      <c r="I4" s="131" t="s">
        <v>6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18" thickBot="1">
      <c r="A5" s="85"/>
      <c r="B5" s="102" t="s">
        <v>4</v>
      </c>
      <c r="C5" s="103"/>
      <c r="D5" s="103"/>
      <c r="E5" s="132"/>
      <c r="F5" s="102" t="s">
        <v>56</v>
      </c>
      <c r="G5" s="103"/>
      <c r="H5" s="103"/>
      <c r="I5" s="104"/>
      <c r="J5" s="61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17">
      <c r="B6" s="121" t="s">
        <v>129</v>
      </c>
      <c r="C6" s="101">
        <v>2000</v>
      </c>
      <c r="D6" s="96"/>
      <c r="E6" s="109">
        <f>D6*C6</f>
        <v>0</v>
      </c>
      <c r="F6" s="121" t="s">
        <v>30</v>
      </c>
      <c r="G6" s="95">
        <v>170</v>
      </c>
      <c r="H6" s="96"/>
      <c r="I6" s="109">
        <f t="shared" ref="I6:I18" si="0">H6*G6</f>
        <v>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7">
      <c r="B7" s="1" t="s">
        <v>131</v>
      </c>
      <c r="C7" s="2">
        <v>2000</v>
      </c>
      <c r="D7" s="4"/>
      <c r="E7" s="51">
        <f t="shared" ref="E7:E23" si="1">D7*C7</f>
        <v>0</v>
      </c>
      <c r="F7" s="1" t="s">
        <v>31</v>
      </c>
      <c r="G7" s="14">
        <v>170</v>
      </c>
      <c r="H7" s="4"/>
      <c r="I7" s="51">
        <f t="shared" si="0"/>
        <v>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7">
      <c r="B8" s="1" t="s">
        <v>2</v>
      </c>
      <c r="C8" s="2">
        <v>1800</v>
      </c>
      <c r="D8" s="4"/>
      <c r="E8" s="51">
        <f t="shared" si="1"/>
        <v>0</v>
      </c>
      <c r="F8" s="1" t="s">
        <v>32</v>
      </c>
      <c r="G8" s="15">
        <v>170</v>
      </c>
      <c r="H8" s="4"/>
      <c r="I8" s="51">
        <f t="shared" si="0"/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7">
      <c r="B9" s="1" t="s">
        <v>3</v>
      </c>
      <c r="C9" s="2">
        <v>600</v>
      </c>
      <c r="D9" s="4"/>
      <c r="E9" s="51">
        <f t="shared" si="1"/>
        <v>0</v>
      </c>
      <c r="F9" s="1" t="s">
        <v>172</v>
      </c>
      <c r="G9" s="15">
        <v>170</v>
      </c>
      <c r="H9" s="4"/>
      <c r="I9" s="51">
        <f t="shared" si="0"/>
        <v>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7">
      <c r="B10" s="1" t="s">
        <v>132</v>
      </c>
      <c r="C10" s="2">
        <v>600</v>
      </c>
      <c r="D10" s="4"/>
      <c r="E10" s="51">
        <f t="shared" si="1"/>
        <v>0</v>
      </c>
      <c r="F10" s="1" t="s">
        <v>33</v>
      </c>
      <c r="G10" s="15">
        <v>170</v>
      </c>
      <c r="H10" s="4"/>
      <c r="I10" s="51">
        <f t="shared" si="0"/>
        <v>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7">
      <c r="B11" s="1" t="s">
        <v>96</v>
      </c>
      <c r="C11" s="2">
        <v>990</v>
      </c>
      <c r="D11" s="5"/>
      <c r="E11" s="51">
        <f t="shared" si="1"/>
        <v>0</v>
      </c>
      <c r="F11" s="1" t="s">
        <v>34</v>
      </c>
      <c r="G11" s="15">
        <v>170</v>
      </c>
      <c r="H11" s="4"/>
      <c r="I11" s="51">
        <f t="shared" si="0"/>
        <v>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7">
      <c r="B12" s="1" t="s">
        <v>158</v>
      </c>
      <c r="C12" s="2">
        <v>2500</v>
      </c>
      <c r="D12" s="5"/>
      <c r="E12" s="51">
        <f t="shared" si="1"/>
        <v>0</v>
      </c>
      <c r="F12" s="1" t="s">
        <v>35</v>
      </c>
      <c r="G12" s="15">
        <v>170</v>
      </c>
      <c r="H12" s="4"/>
      <c r="I12" s="51">
        <f t="shared" si="0"/>
        <v>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7">
      <c r="B13" s="34" t="s">
        <v>159</v>
      </c>
      <c r="C13" s="14">
        <v>2500</v>
      </c>
      <c r="D13" s="5"/>
      <c r="E13" s="51">
        <f t="shared" si="1"/>
        <v>0</v>
      </c>
      <c r="F13" s="1" t="s">
        <v>40</v>
      </c>
      <c r="G13" s="15">
        <v>170</v>
      </c>
      <c r="H13" s="4"/>
      <c r="I13" s="51">
        <f t="shared" si="0"/>
        <v>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7">
      <c r="B14" s="35" t="s">
        <v>192</v>
      </c>
      <c r="C14" s="16">
        <v>2500</v>
      </c>
      <c r="D14" s="5"/>
      <c r="E14" s="51">
        <f t="shared" si="1"/>
        <v>0</v>
      </c>
      <c r="F14" s="1" t="s">
        <v>39</v>
      </c>
      <c r="G14" s="15">
        <v>170</v>
      </c>
      <c r="H14" s="4"/>
      <c r="I14" s="51">
        <f t="shared" si="0"/>
        <v>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17">
      <c r="B15" s="35" t="s">
        <v>190</v>
      </c>
      <c r="C15" s="16">
        <v>18000</v>
      </c>
      <c r="D15" s="5"/>
      <c r="E15" s="51">
        <f t="shared" si="1"/>
        <v>0</v>
      </c>
      <c r="F15" s="1" t="s">
        <v>38</v>
      </c>
      <c r="G15" s="14">
        <v>150</v>
      </c>
      <c r="H15" s="4"/>
      <c r="I15" s="51">
        <f t="shared" si="0"/>
        <v>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7">
      <c r="B16" s="35" t="s">
        <v>191</v>
      </c>
      <c r="C16" s="16">
        <v>18000</v>
      </c>
      <c r="D16" s="5"/>
      <c r="E16" s="51">
        <f t="shared" si="1"/>
        <v>0</v>
      </c>
      <c r="F16" s="1" t="s">
        <v>37</v>
      </c>
      <c r="G16" s="14">
        <v>150</v>
      </c>
      <c r="H16" s="4"/>
      <c r="I16" s="51">
        <f t="shared" si="0"/>
        <v>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ht="17">
      <c r="B17" s="35" t="s">
        <v>193</v>
      </c>
      <c r="C17" s="16">
        <v>1600</v>
      </c>
      <c r="D17" s="5"/>
      <c r="E17" s="51">
        <f t="shared" si="1"/>
        <v>0</v>
      </c>
      <c r="F17" s="1" t="s">
        <v>36</v>
      </c>
      <c r="G17" s="14">
        <v>350</v>
      </c>
      <c r="H17" s="4"/>
      <c r="I17" s="51">
        <f t="shared" si="0"/>
        <v>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2:24" ht="18" thickBot="1">
      <c r="B18" s="35" t="s">
        <v>194</v>
      </c>
      <c r="C18" s="16">
        <v>2500</v>
      </c>
      <c r="D18" s="5"/>
      <c r="E18" s="51">
        <f t="shared" si="1"/>
        <v>0</v>
      </c>
      <c r="F18" s="7" t="s">
        <v>41</v>
      </c>
      <c r="G18" s="18">
        <v>350</v>
      </c>
      <c r="H18" s="9"/>
      <c r="I18" s="62">
        <f t="shared" si="0"/>
        <v>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2:24" ht="18" thickBot="1">
      <c r="B19" s="35" t="s">
        <v>198</v>
      </c>
      <c r="C19" s="16">
        <v>9000</v>
      </c>
      <c r="D19" s="5"/>
      <c r="E19" s="77">
        <f t="shared" si="1"/>
        <v>0</v>
      </c>
      <c r="F19" s="122" t="s">
        <v>42</v>
      </c>
      <c r="G19" s="123"/>
      <c r="H19" s="124"/>
      <c r="I19" s="104"/>
      <c r="J19" s="61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2:24" ht="17">
      <c r="B20" s="35" t="s">
        <v>207</v>
      </c>
      <c r="C20" s="16">
        <v>3500</v>
      </c>
      <c r="D20" s="5"/>
      <c r="E20" s="51">
        <f t="shared" si="1"/>
        <v>0</v>
      </c>
      <c r="F20" s="121" t="s">
        <v>43</v>
      </c>
      <c r="G20" s="95">
        <v>170</v>
      </c>
      <c r="H20" s="96"/>
      <c r="I20" s="109">
        <f t="shared" ref="I20:I35" si="2">H20*G20</f>
        <v>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2:24" ht="17">
      <c r="B21" s="35" t="s">
        <v>199</v>
      </c>
      <c r="C21" s="16">
        <v>10000</v>
      </c>
      <c r="D21" s="5"/>
      <c r="E21" s="51">
        <f t="shared" si="1"/>
        <v>0</v>
      </c>
      <c r="F21" s="1" t="s">
        <v>100</v>
      </c>
      <c r="G21" s="14">
        <v>170</v>
      </c>
      <c r="H21" s="4"/>
      <c r="I21" s="51">
        <f t="shared" si="2"/>
        <v>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ht="17">
      <c r="B22" s="35" t="s">
        <v>200</v>
      </c>
      <c r="C22" s="16">
        <v>10000</v>
      </c>
      <c r="D22" s="5"/>
      <c r="E22" s="51">
        <f t="shared" si="1"/>
        <v>0</v>
      </c>
      <c r="F22" s="1" t="s">
        <v>44</v>
      </c>
      <c r="G22" s="14">
        <v>180</v>
      </c>
      <c r="H22" s="4"/>
      <c r="I22" s="51">
        <f t="shared" si="2"/>
        <v>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2:24" ht="17">
      <c r="B23" s="35" t="s">
        <v>201</v>
      </c>
      <c r="C23" s="16">
        <v>8000</v>
      </c>
      <c r="D23" s="5"/>
      <c r="E23" s="51">
        <f t="shared" si="1"/>
        <v>0</v>
      </c>
      <c r="F23" s="1" t="s">
        <v>45</v>
      </c>
      <c r="G23" s="14">
        <v>180</v>
      </c>
      <c r="H23" s="4"/>
      <c r="I23" s="51">
        <f t="shared" si="2"/>
        <v>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2:24" ht="17">
      <c r="B24" s="34" t="s">
        <v>134</v>
      </c>
      <c r="C24" s="14">
        <v>2200</v>
      </c>
      <c r="D24" s="5"/>
      <c r="E24" s="53">
        <f t="shared" ref="E7:E41" si="3">D24*C24</f>
        <v>0</v>
      </c>
      <c r="F24" s="1" t="s">
        <v>46</v>
      </c>
      <c r="G24" s="14">
        <v>170</v>
      </c>
      <c r="H24" s="4"/>
      <c r="I24" s="51">
        <f t="shared" si="2"/>
        <v>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2:24" ht="17">
      <c r="B25" s="34" t="s">
        <v>167</v>
      </c>
      <c r="C25" s="14">
        <v>3200</v>
      </c>
      <c r="D25" s="4"/>
      <c r="E25" s="53">
        <f t="shared" si="3"/>
        <v>0</v>
      </c>
      <c r="F25" s="1" t="s">
        <v>47</v>
      </c>
      <c r="G25" s="14">
        <v>170</v>
      </c>
      <c r="H25" s="4"/>
      <c r="I25" s="51">
        <f t="shared" si="2"/>
        <v>0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2:24" ht="17">
      <c r="B26" s="34" t="s">
        <v>133</v>
      </c>
      <c r="C26" s="14">
        <v>2200</v>
      </c>
      <c r="D26" s="4"/>
      <c r="E26" s="53">
        <f t="shared" si="3"/>
        <v>0</v>
      </c>
      <c r="F26" s="1" t="s">
        <v>48</v>
      </c>
      <c r="G26" s="14">
        <v>170</v>
      </c>
      <c r="H26" s="4"/>
      <c r="I26" s="51">
        <f t="shared" si="2"/>
        <v>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2:24" ht="17">
      <c r="B27" s="35" t="s">
        <v>183</v>
      </c>
      <c r="C27" s="16">
        <v>19000</v>
      </c>
      <c r="D27" s="4"/>
      <c r="E27" s="53">
        <f t="shared" si="3"/>
        <v>0</v>
      </c>
      <c r="F27" s="1" t="s">
        <v>130</v>
      </c>
      <c r="G27" s="14">
        <v>170</v>
      </c>
      <c r="H27" s="4"/>
      <c r="I27" s="51">
        <f t="shared" si="2"/>
        <v>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2:24" ht="17">
      <c r="B28" s="35" t="s">
        <v>184</v>
      </c>
      <c r="C28" s="16">
        <v>18000</v>
      </c>
      <c r="D28" s="4"/>
      <c r="E28" s="53">
        <f t="shared" si="3"/>
        <v>0</v>
      </c>
      <c r="F28" s="1" t="s">
        <v>49</v>
      </c>
      <c r="G28" s="14">
        <v>170</v>
      </c>
      <c r="H28" s="4"/>
      <c r="I28" s="51">
        <f t="shared" si="2"/>
        <v>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2:24" ht="17">
      <c r="B29" s="35" t="s">
        <v>185</v>
      </c>
      <c r="C29" s="16">
        <v>9000</v>
      </c>
      <c r="D29" s="4"/>
      <c r="E29" s="53">
        <f t="shared" si="3"/>
        <v>0</v>
      </c>
      <c r="F29" s="1" t="s">
        <v>50</v>
      </c>
      <c r="G29" s="14">
        <v>170</v>
      </c>
      <c r="H29" s="4"/>
      <c r="I29" s="51">
        <f t="shared" si="2"/>
        <v>0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4" ht="17">
      <c r="B30" s="35" t="s">
        <v>186</v>
      </c>
      <c r="C30" s="16">
        <v>6000</v>
      </c>
      <c r="D30" s="4"/>
      <c r="E30" s="53">
        <f t="shared" si="3"/>
        <v>0</v>
      </c>
      <c r="F30" s="1" t="s">
        <v>51</v>
      </c>
      <c r="G30" s="14">
        <v>170</v>
      </c>
      <c r="H30" s="4"/>
      <c r="I30" s="51">
        <f t="shared" si="2"/>
        <v>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ht="17">
      <c r="B31" s="35" t="s">
        <v>187</v>
      </c>
      <c r="C31" s="16">
        <v>7000</v>
      </c>
      <c r="D31" s="4"/>
      <c r="E31" s="53">
        <f t="shared" si="3"/>
        <v>0</v>
      </c>
      <c r="F31" s="1" t="s">
        <v>52</v>
      </c>
      <c r="G31" s="14">
        <v>170</v>
      </c>
      <c r="H31" s="4"/>
      <c r="I31" s="51">
        <f t="shared" si="2"/>
        <v>0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 ht="17">
      <c r="B32" s="35" t="s">
        <v>189</v>
      </c>
      <c r="C32" s="16">
        <v>6000</v>
      </c>
      <c r="D32" s="4"/>
      <c r="E32" s="53">
        <f t="shared" si="3"/>
        <v>0</v>
      </c>
      <c r="F32" s="1" t="s">
        <v>53</v>
      </c>
      <c r="G32" s="14">
        <v>170</v>
      </c>
      <c r="H32" s="4"/>
      <c r="I32" s="51">
        <f t="shared" si="2"/>
        <v>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 ht="17">
      <c r="B33" s="34" t="s">
        <v>168</v>
      </c>
      <c r="C33" s="14">
        <v>2500</v>
      </c>
      <c r="D33" s="4"/>
      <c r="E33" s="53">
        <f>D33*C33</f>
        <v>0</v>
      </c>
      <c r="F33" s="1" t="s">
        <v>54</v>
      </c>
      <c r="G33" s="14">
        <v>150</v>
      </c>
      <c r="H33" s="4"/>
      <c r="I33" s="51">
        <f t="shared" si="2"/>
        <v>0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2:24" ht="17">
      <c r="B34" s="34" t="s">
        <v>169</v>
      </c>
      <c r="C34" s="14">
        <v>6000</v>
      </c>
      <c r="D34" s="4"/>
      <c r="E34" s="51">
        <f>D34*C34</f>
        <v>0</v>
      </c>
      <c r="F34" s="23" t="s">
        <v>217</v>
      </c>
      <c r="G34" s="11">
        <v>170</v>
      </c>
      <c r="H34" s="4"/>
      <c r="I34" s="51">
        <f t="shared" si="2"/>
        <v>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 ht="18" thickBot="1">
      <c r="B35" s="1" t="s">
        <v>95</v>
      </c>
      <c r="C35" s="2">
        <v>1700</v>
      </c>
      <c r="D35" s="4"/>
      <c r="E35" s="53">
        <f>D35*C35</f>
        <v>0</v>
      </c>
      <c r="F35" s="7" t="s">
        <v>55</v>
      </c>
      <c r="G35" s="18">
        <v>500</v>
      </c>
      <c r="H35" s="9"/>
      <c r="I35" s="62">
        <f t="shared" si="2"/>
        <v>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2:24" ht="18" thickBot="1">
      <c r="B36" s="1" t="s">
        <v>170</v>
      </c>
      <c r="C36" s="14">
        <v>17000</v>
      </c>
      <c r="D36" s="4"/>
      <c r="E36" s="125">
        <f t="shared" si="3"/>
        <v>0</v>
      </c>
      <c r="F36" s="102" t="s">
        <v>71</v>
      </c>
      <c r="G36" s="103"/>
      <c r="H36" s="103"/>
      <c r="I36" s="104"/>
      <c r="J36" s="6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2:24" ht="17">
      <c r="B37" s="1" t="s">
        <v>171</v>
      </c>
      <c r="C37" s="14">
        <v>17000</v>
      </c>
      <c r="D37" s="5"/>
      <c r="E37" s="53">
        <f t="shared" si="3"/>
        <v>0</v>
      </c>
      <c r="F37" s="126" t="s">
        <v>202</v>
      </c>
      <c r="G37" s="127">
        <v>7000</v>
      </c>
      <c r="H37" s="128"/>
      <c r="I37" s="109">
        <f t="shared" ref="I37:I64" si="4">H37*G37</f>
        <v>0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4" ht="17">
      <c r="B38" s="39" t="s">
        <v>7</v>
      </c>
      <c r="C38" s="39"/>
      <c r="D38" s="39"/>
      <c r="E38" s="50"/>
      <c r="F38" s="46" t="s">
        <v>203</v>
      </c>
      <c r="G38" s="47">
        <v>7000</v>
      </c>
      <c r="H38" s="45"/>
      <c r="I38" s="51">
        <f t="shared" si="4"/>
        <v>0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2:24" ht="17">
      <c r="B39" s="10" t="s">
        <v>19</v>
      </c>
      <c r="C39" s="19">
        <v>4500</v>
      </c>
      <c r="D39" s="4"/>
      <c r="E39" s="54">
        <f t="shared" si="3"/>
        <v>0</v>
      </c>
      <c r="F39" s="48" t="s">
        <v>69</v>
      </c>
      <c r="G39" s="49">
        <v>6000</v>
      </c>
      <c r="H39" s="4"/>
      <c r="I39" s="51">
        <f t="shared" si="4"/>
        <v>0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2:24" ht="17">
      <c r="B40" s="10" t="s">
        <v>18</v>
      </c>
      <c r="C40" s="19">
        <v>4500</v>
      </c>
      <c r="D40" s="4"/>
      <c r="E40" s="54">
        <f t="shared" si="3"/>
        <v>0</v>
      </c>
      <c r="F40" s="48" t="s">
        <v>149</v>
      </c>
      <c r="G40" s="49">
        <v>1000</v>
      </c>
      <c r="H40" s="4"/>
      <c r="I40" s="51">
        <f t="shared" si="4"/>
        <v>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2:24" ht="17">
      <c r="B41" s="10" t="s">
        <v>17</v>
      </c>
      <c r="C41" s="19">
        <v>3000</v>
      </c>
      <c r="D41" s="4"/>
      <c r="E41" s="54">
        <f t="shared" si="3"/>
        <v>0</v>
      </c>
      <c r="F41" s="48" t="s">
        <v>150</v>
      </c>
      <c r="G41" s="49">
        <v>100</v>
      </c>
      <c r="H41" s="4"/>
      <c r="I41" s="51">
        <f t="shared" si="4"/>
        <v>0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2:24" ht="17">
      <c r="B42" s="10" t="s">
        <v>16</v>
      </c>
      <c r="C42" s="19">
        <v>3000</v>
      </c>
      <c r="D42" s="4"/>
      <c r="E42" s="54">
        <f t="shared" ref="E42:E56" si="5">D42*C42</f>
        <v>0</v>
      </c>
      <c r="F42" s="48" t="s">
        <v>70</v>
      </c>
      <c r="G42" s="49">
        <v>6000</v>
      </c>
      <c r="H42" s="4"/>
      <c r="I42" s="51">
        <f t="shared" si="4"/>
        <v>0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2:24" ht="17">
      <c r="B43" s="23" t="s">
        <v>218</v>
      </c>
      <c r="C43" s="11">
        <v>170</v>
      </c>
      <c r="D43" s="4"/>
      <c r="E43" s="54">
        <f t="shared" si="5"/>
        <v>0</v>
      </c>
      <c r="F43" s="48" t="s">
        <v>141</v>
      </c>
      <c r="G43" s="49">
        <v>1500</v>
      </c>
      <c r="H43" s="4"/>
      <c r="I43" s="51">
        <f t="shared" si="4"/>
        <v>0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2:24" ht="17">
      <c r="B44" s="23" t="s">
        <v>219</v>
      </c>
      <c r="C44" s="11">
        <v>300</v>
      </c>
      <c r="D44" s="4"/>
      <c r="E44" s="54">
        <f t="shared" si="5"/>
        <v>0</v>
      </c>
      <c r="F44" s="48" t="s">
        <v>142</v>
      </c>
      <c r="G44" s="49">
        <v>2000</v>
      </c>
      <c r="H44" s="4"/>
      <c r="I44" s="51">
        <f t="shared" si="4"/>
        <v>0</v>
      </c>
    </row>
    <row r="45" spans="2:24" ht="17">
      <c r="B45" s="23" t="s">
        <v>220</v>
      </c>
      <c r="C45" s="11">
        <v>220</v>
      </c>
      <c r="D45" s="4"/>
      <c r="E45" s="54">
        <f t="shared" si="5"/>
        <v>0</v>
      </c>
      <c r="F45" s="48" t="s">
        <v>57</v>
      </c>
      <c r="G45" s="49">
        <v>300</v>
      </c>
      <c r="H45" s="4"/>
      <c r="I45" s="51">
        <f t="shared" si="4"/>
        <v>0</v>
      </c>
    </row>
    <row r="46" spans="2:24" ht="17">
      <c r="B46" s="10" t="s">
        <v>8</v>
      </c>
      <c r="C46" s="19">
        <v>3000</v>
      </c>
      <c r="D46" s="4"/>
      <c r="E46" s="54">
        <f t="shared" si="5"/>
        <v>0</v>
      </c>
      <c r="F46" s="48" t="s">
        <v>58</v>
      </c>
      <c r="G46" s="49">
        <v>300</v>
      </c>
      <c r="H46" s="4"/>
      <c r="I46" s="51">
        <f t="shared" si="4"/>
        <v>0</v>
      </c>
    </row>
    <row r="47" spans="2:24" ht="17">
      <c r="B47" s="10" t="s">
        <v>9</v>
      </c>
      <c r="C47" s="19">
        <v>3000</v>
      </c>
      <c r="D47" s="4"/>
      <c r="E47" s="54">
        <f t="shared" si="5"/>
        <v>0</v>
      </c>
      <c r="F47" s="48" t="s">
        <v>59</v>
      </c>
      <c r="G47" s="49">
        <v>600</v>
      </c>
      <c r="H47" s="4"/>
      <c r="I47" s="51">
        <f t="shared" si="4"/>
        <v>0</v>
      </c>
    </row>
    <row r="48" spans="2:24" ht="17">
      <c r="B48" s="10" t="s">
        <v>10</v>
      </c>
      <c r="C48" s="19">
        <v>3000</v>
      </c>
      <c r="D48" s="4"/>
      <c r="E48" s="54">
        <f t="shared" si="5"/>
        <v>0</v>
      </c>
      <c r="F48" s="48" t="s">
        <v>60</v>
      </c>
      <c r="G48" s="49">
        <v>300</v>
      </c>
      <c r="H48" s="4"/>
      <c r="I48" s="51">
        <f t="shared" si="4"/>
        <v>0</v>
      </c>
    </row>
    <row r="49" spans="1:9" ht="17">
      <c r="B49" s="10" t="s">
        <v>11</v>
      </c>
      <c r="C49" s="19">
        <v>3000</v>
      </c>
      <c r="D49" s="4"/>
      <c r="E49" s="54">
        <f t="shared" si="5"/>
        <v>0</v>
      </c>
      <c r="F49" s="48" t="s">
        <v>61</v>
      </c>
      <c r="G49" s="49">
        <v>200</v>
      </c>
      <c r="H49" s="4"/>
      <c r="I49" s="51">
        <f t="shared" si="4"/>
        <v>0</v>
      </c>
    </row>
    <row r="50" spans="1:9" ht="17">
      <c r="B50" s="10" t="s">
        <v>118</v>
      </c>
      <c r="C50" s="19">
        <v>400</v>
      </c>
      <c r="D50" s="4"/>
      <c r="E50" s="54">
        <f t="shared" si="5"/>
        <v>0</v>
      </c>
      <c r="F50" s="48" t="s">
        <v>147</v>
      </c>
      <c r="G50" s="49">
        <v>400</v>
      </c>
      <c r="H50" s="4"/>
      <c r="I50" s="51">
        <f t="shared" si="4"/>
        <v>0</v>
      </c>
    </row>
    <row r="51" spans="1:9" ht="17">
      <c r="B51" s="10" t="s">
        <v>119</v>
      </c>
      <c r="C51" s="19">
        <v>1300</v>
      </c>
      <c r="D51" s="4"/>
      <c r="E51" s="54">
        <f t="shared" si="5"/>
        <v>0</v>
      </c>
      <c r="F51" s="48" t="s">
        <v>62</v>
      </c>
      <c r="G51" s="49">
        <v>300</v>
      </c>
      <c r="H51" s="4"/>
      <c r="I51" s="51">
        <f t="shared" si="4"/>
        <v>0</v>
      </c>
    </row>
    <row r="52" spans="1:9" ht="17">
      <c r="B52" s="10" t="s">
        <v>120</v>
      </c>
      <c r="C52" s="19">
        <v>1300</v>
      </c>
      <c r="D52" s="4"/>
      <c r="E52" s="54">
        <f t="shared" si="5"/>
        <v>0</v>
      </c>
      <c r="F52" s="48" t="s">
        <v>63</v>
      </c>
      <c r="G52" s="49">
        <v>700</v>
      </c>
      <c r="H52" s="4"/>
      <c r="I52" s="51">
        <f t="shared" si="4"/>
        <v>0</v>
      </c>
    </row>
    <row r="53" spans="1:9" ht="17">
      <c r="B53" s="10" t="s">
        <v>12</v>
      </c>
      <c r="C53" s="19">
        <v>600</v>
      </c>
      <c r="D53" s="4"/>
      <c r="E53" s="54">
        <f t="shared" si="5"/>
        <v>0</v>
      </c>
      <c r="F53" s="48" t="s">
        <v>64</v>
      </c>
      <c r="G53" s="49">
        <v>800</v>
      </c>
      <c r="H53" s="4"/>
      <c r="I53" s="51">
        <f t="shared" si="4"/>
        <v>0</v>
      </c>
    </row>
    <row r="54" spans="1:9" ht="17">
      <c r="B54" s="10" t="s">
        <v>13</v>
      </c>
      <c r="C54" s="19">
        <v>300</v>
      </c>
      <c r="D54" s="4"/>
      <c r="E54" s="54">
        <f t="shared" si="5"/>
        <v>0</v>
      </c>
      <c r="F54" s="48" t="s">
        <v>65</v>
      </c>
      <c r="G54" s="49">
        <v>400</v>
      </c>
      <c r="H54" s="4"/>
      <c r="I54" s="51">
        <f t="shared" si="4"/>
        <v>0</v>
      </c>
    </row>
    <row r="55" spans="1:9" ht="17">
      <c r="B55" s="10" t="s">
        <v>14</v>
      </c>
      <c r="C55" s="19">
        <v>300</v>
      </c>
      <c r="D55" s="4"/>
      <c r="E55" s="54">
        <f t="shared" si="5"/>
        <v>0</v>
      </c>
      <c r="F55" s="48" t="s">
        <v>66</v>
      </c>
      <c r="G55" s="49">
        <v>1200</v>
      </c>
      <c r="H55" s="4"/>
      <c r="I55" s="51">
        <f t="shared" si="4"/>
        <v>0</v>
      </c>
    </row>
    <row r="56" spans="1:9" ht="18" thickBot="1">
      <c r="B56" s="29" t="s">
        <v>15</v>
      </c>
      <c r="C56" s="119">
        <v>300</v>
      </c>
      <c r="D56" s="9"/>
      <c r="E56" s="120">
        <f t="shared" si="5"/>
        <v>0</v>
      </c>
      <c r="F56" s="48" t="s">
        <v>148</v>
      </c>
      <c r="G56" s="49">
        <v>1200</v>
      </c>
      <c r="H56" s="4"/>
      <c r="I56" s="51">
        <f t="shared" si="4"/>
        <v>0</v>
      </c>
    </row>
    <row r="57" spans="1:9" ht="18" thickBot="1">
      <c r="A57" s="85"/>
      <c r="B57" s="122" t="s">
        <v>29</v>
      </c>
      <c r="C57" s="123"/>
      <c r="D57" s="124"/>
      <c r="E57" s="112"/>
      <c r="F57" s="118" t="s">
        <v>178</v>
      </c>
      <c r="G57" s="47">
        <v>1200</v>
      </c>
      <c r="H57" s="4"/>
      <c r="I57" s="51">
        <f t="shared" si="4"/>
        <v>0</v>
      </c>
    </row>
    <row r="58" spans="1:9" ht="17">
      <c r="B58" s="121" t="s">
        <v>112</v>
      </c>
      <c r="C58" s="95">
        <v>210</v>
      </c>
      <c r="D58" s="96"/>
      <c r="E58" s="109">
        <f t="shared" ref="E58:E80" si="6">D58*C58</f>
        <v>0</v>
      </c>
      <c r="F58" s="48" t="s">
        <v>67</v>
      </c>
      <c r="G58" s="49">
        <v>500</v>
      </c>
      <c r="H58" s="4"/>
      <c r="I58" s="51">
        <f t="shared" si="4"/>
        <v>0</v>
      </c>
    </row>
    <row r="59" spans="1:9" ht="17">
      <c r="B59" s="1" t="s">
        <v>113</v>
      </c>
      <c r="C59" s="14">
        <v>170</v>
      </c>
      <c r="D59" s="4"/>
      <c r="E59" s="51">
        <f t="shared" si="6"/>
        <v>0</v>
      </c>
      <c r="F59" s="48" t="s">
        <v>152</v>
      </c>
      <c r="G59" s="49">
        <v>1100</v>
      </c>
      <c r="H59" s="4"/>
      <c r="I59" s="51">
        <f t="shared" si="4"/>
        <v>0</v>
      </c>
    </row>
    <row r="60" spans="1:9" ht="17">
      <c r="B60" s="1" t="s">
        <v>114</v>
      </c>
      <c r="C60" s="14">
        <v>170</v>
      </c>
      <c r="D60" s="4"/>
      <c r="E60" s="51">
        <f t="shared" si="6"/>
        <v>0</v>
      </c>
      <c r="F60" s="48" t="s">
        <v>124</v>
      </c>
      <c r="G60" s="49">
        <v>1000</v>
      </c>
      <c r="H60" s="4"/>
      <c r="I60" s="51">
        <f t="shared" si="4"/>
        <v>0</v>
      </c>
    </row>
    <row r="61" spans="1:9" ht="17">
      <c r="B61" s="1" t="s">
        <v>115</v>
      </c>
      <c r="C61" s="14">
        <v>170</v>
      </c>
      <c r="D61" s="4"/>
      <c r="E61" s="51">
        <f t="shared" si="6"/>
        <v>0</v>
      </c>
      <c r="F61" s="46" t="s">
        <v>196</v>
      </c>
      <c r="G61" s="47">
        <v>1300</v>
      </c>
      <c r="H61" s="4"/>
      <c r="I61" s="51">
        <f t="shared" si="4"/>
        <v>0</v>
      </c>
    </row>
    <row r="62" spans="1:9" ht="17">
      <c r="B62" s="1" t="s">
        <v>116</v>
      </c>
      <c r="C62" s="14">
        <v>170</v>
      </c>
      <c r="D62" s="4"/>
      <c r="E62" s="51">
        <f t="shared" si="6"/>
        <v>0</v>
      </c>
      <c r="F62" s="48" t="s">
        <v>125</v>
      </c>
      <c r="G62" s="49">
        <v>1200</v>
      </c>
      <c r="H62" s="4"/>
      <c r="I62" s="51">
        <f t="shared" si="4"/>
        <v>0</v>
      </c>
    </row>
    <row r="63" spans="1:9" ht="17">
      <c r="B63" s="1" t="s">
        <v>153</v>
      </c>
      <c r="C63" s="14">
        <v>600</v>
      </c>
      <c r="D63" s="4"/>
      <c r="E63" s="51">
        <f t="shared" si="6"/>
        <v>0</v>
      </c>
      <c r="F63" s="48" t="s">
        <v>108</v>
      </c>
      <c r="G63" s="49">
        <v>1000</v>
      </c>
      <c r="H63" s="4"/>
      <c r="I63" s="51">
        <f t="shared" si="4"/>
        <v>0</v>
      </c>
    </row>
    <row r="64" spans="1:9" ht="18" thickBot="1">
      <c r="B64" s="1" t="s">
        <v>20</v>
      </c>
      <c r="C64" s="14">
        <v>600</v>
      </c>
      <c r="D64" s="4"/>
      <c r="E64" s="51">
        <f t="shared" si="6"/>
        <v>0</v>
      </c>
      <c r="F64" s="113" t="s">
        <v>68</v>
      </c>
      <c r="G64" s="114">
        <v>6000</v>
      </c>
      <c r="H64" s="9"/>
      <c r="I64" s="62">
        <f t="shared" si="4"/>
        <v>0</v>
      </c>
    </row>
    <row r="65" spans="2:10" ht="18" thickBot="1">
      <c r="B65" s="1" t="s">
        <v>135</v>
      </c>
      <c r="C65" s="14">
        <v>170</v>
      </c>
      <c r="D65" s="4"/>
      <c r="E65" s="77">
        <f t="shared" si="6"/>
        <v>0</v>
      </c>
      <c r="F65" s="102" t="s">
        <v>79</v>
      </c>
      <c r="G65" s="103"/>
      <c r="H65" s="103"/>
      <c r="I65" s="104"/>
      <c r="J65" s="61"/>
    </row>
    <row r="66" spans="2:10" ht="17">
      <c r="B66" s="1" t="s">
        <v>21</v>
      </c>
      <c r="C66" s="14">
        <v>170</v>
      </c>
      <c r="D66" s="4"/>
      <c r="E66" s="51">
        <f t="shared" si="6"/>
        <v>0</v>
      </c>
      <c r="F66" s="115" t="s">
        <v>101</v>
      </c>
      <c r="G66" s="116">
        <v>35000</v>
      </c>
      <c r="H66" s="117"/>
      <c r="I66" s="109">
        <f t="shared" ref="I66:I95" si="7">H66*G66</f>
        <v>0</v>
      </c>
    </row>
    <row r="67" spans="2:10" ht="17">
      <c r="B67" s="1" t="s">
        <v>146</v>
      </c>
      <c r="C67" s="14">
        <v>170</v>
      </c>
      <c r="D67" s="4"/>
      <c r="E67" s="51">
        <f t="shared" si="6"/>
        <v>0</v>
      </c>
      <c r="F67" s="10" t="s">
        <v>126</v>
      </c>
      <c r="G67" s="19">
        <v>45000</v>
      </c>
      <c r="H67" s="12"/>
      <c r="I67" s="51">
        <f t="shared" si="7"/>
        <v>0</v>
      </c>
    </row>
    <row r="68" spans="2:10" ht="17">
      <c r="B68" s="1" t="s">
        <v>22</v>
      </c>
      <c r="C68" s="14">
        <v>150</v>
      </c>
      <c r="D68" s="4"/>
      <c r="E68" s="51">
        <f t="shared" si="6"/>
        <v>0</v>
      </c>
      <c r="F68" s="10" t="s">
        <v>110</v>
      </c>
      <c r="G68" s="19">
        <v>9000</v>
      </c>
      <c r="H68" s="12"/>
      <c r="I68" s="51">
        <f t="shared" si="7"/>
        <v>0</v>
      </c>
    </row>
    <row r="69" spans="2:10" ht="17">
      <c r="B69" s="1" t="s">
        <v>23</v>
      </c>
      <c r="C69" s="14">
        <v>150</v>
      </c>
      <c r="D69" s="4"/>
      <c r="E69" s="51">
        <f t="shared" si="6"/>
        <v>0</v>
      </c>
      <c r="F69" s="23" t="s">
        <v>195</v>
      </c>
      <c r="G69" s="11">
        <v>5500</v>
      </c>
      <c r="H69" s="12"/>
      <c r="I69" s="51">
        <f t="shared" si="7"/>
        <v>0</v>
      </c>
    </row>
    <row r="70" spans="2:10" ht="17">
      <c r="B70" s="1" t="s">
        <v>154</v>
      </c>
      <c r="C70" s="14">
        <v>150</v>
      </c>
      <c r="D70" s="4"/>
      <c r="E70" s="51">
        <f t="shared" si="6"/>
        <v>0</v>
      </c>
      <c r="F70" s="23" t="s">
        <v>188</v>
      </c>
      <c r="G70" s="11">
        <v>9000</v>
      </c>
      <c r="H70" s="12"/>
      <c r="I70" s="51">
        <f t="shared" si="7"/>
        <v>0</v>
      </c>
    </row>
    <row r="71" spans="2:10" ht="17">
      <c r="B71" s="1" t="s">
        <v>173</v>
      </c>
      <c r="C71" s="14">
        <v>220</v>
      </c>
      <c r="D71" s="4"/>
      <c r="E71" s="51">
        <f t="shared" si="6"/>
        <v>0</v>
      </c>
      <c r="F71" s="10" t="s">
        <v>111</v>
      </c>
      <c r="G71" s="19">
        <v>7500</v>
      </c>
      <c r="H71" s="13"/>
      <c r="I71" s="51">
        <f t="shared" si="7"/>
        <v>0</v>
      </c>
    </row>
    <row r="72" spans="2:10" ht="17">
      <c r="B72" s="1" t="s">
        <v>155</v>
      </c>
      <c r="C72" s="14">
        <v>220</v>
      </c>
      <c r="D72" s="4"/>
      <c r="E72" s="51">
        <f t="shared" si="6"/>
        <v>0</v>
      </c>
      <c r="F72" s="10" t="s">
        <v>143</v>
      </c>
      <c r="G72" s="19">
        <v>5500</v>
      </c>
      <c r="H72" s="12"/>
      <c r="I72" s="51">
        <f t="shared" si="7"/>
        <v>0</v>
      </c>
    </row>
    <row r="73" spans="2:10" ht="17">
      <c r="B73" s="1" t="s">
        <v>24</v>
      </c>
      <c r="C73" s="14">
        <v>220</v>
      </c>
      <c r="D73" s="4"/>
      <c r="E73" s="51">
        <f t="shared" si="6"/>
        <v>0</v>
      </c>
      <c r="F73" s="10" t="s">
        <v>165</v>
      </c>
      <c r="G73" s="19">
        <v>20000</v>
      </c>
      <c r="H73" s="12"/>
      <c r="I73" s="51">
        <f t="shared" si="7"/>
        <v>0</v>
      </c>
    </row>
    <row r="74" spans="2:10" ht="17">
      <c r="B74" s="1" t="s">
        <v>25</v>
      </c>
      <c r="C74" s="2">
        <v>800</v>
      </c>
      <c r="D74" s="4"/>
      <c r="E74" s="51">
        <f t="shared" si="6"/>
        <v>0</v>
      </c>
      <c r="F74" s="10" t="s">
        <v>166</v>
      </c>
      <c r="G74" s="19">
        <v>20000</v>
      </c>
      <c r="H74" s="12"/>
      <c r="I74" s="51">
        <f t="shared" si="7"/>
        <v>0</v>
      </c>
    </row>
    <row r="75" spans="2:10" ht="17">
      <c r="B75" s="1" t="s">
        <v>26</v>
      </c>
      <c r="C75" s="2">
        <v>800</v>
      </c>
      <c r="D75" s="4"/>
      <c r="E75" s="51">
        <f t="shared" si="6"/>
        <v>0</v>
      </c>
      <c r="F75" s="10" t="s">
        <v>160</v>
      </c>
      <c r="G75" s="19">
        <v>20000</v>
      </c>
      <c r="H75" s="12"/>
      <c r="I75" s="51">
        <f t="shared" si="7"/>
        <v>0</v>
      </c>
    </row>
    <row r="76" spans="2:10" ht="17">
      <c r="B76" s="1" t="s">
        <v>27</v>
      </c>
      <c r="C76" s="2">
        <v>800</v>
      </c>
      <c r="D76" s="4"/>
      <c r="E76" s="51">
        <f t="shared" si="6"/>
        <v>0</v>
      </c>
      <c r="F76" s="10" t="s">
        <v>161</v>
      </c>
      <c r="G76" s="19">
        <v>20000</v>
      </c>
      <c r="H76" s="12"/>
      <c r="I76" s="51">
        <f t="shared" si="7"/>
        <v>0</v>
      </c>
    </row>
    <row r="77" spans="2:10" ht="17">
      <c r="B77" s="1" t="s">
        <v>156</v>
      </c>
      <c r="C77" s="2">
        <v>150</v>
      </c>
      <c r="D77" s="4"/>
      <c r="E77" s="51">
        <f t="shared" si="6"/>
        <v>0</v>
      </c>
      <c r="F77" s="23" t="s">
        <v>179</v>
      </c>
      <c r="G77" s="11">
        <v>35000</v>
      </c>
      <c r="H77" s="12"/>
      <c r="I77" s="51">
        <f t="shared" si="7"/>
        <v>0</v>
      </c>
    </row>
    <row r="78" spans="2:10" ht="17">
      <c r="B78" s="1" t="s">
        <v>157</v>
      </c>
      <c r="C78" s="2">
        <v>150</v>
      </c>
      <c r="D78" s="4"/>
      <c r="E78" s="51">
        <f t="shared" si="6"/>
        <v>0</v>
      </c>
      <c r="F78" s="23" t="s">
        <v>180</v>
      </c>
      <c r="G78" s="11">
        <v>35000</v>
      </c>
      <c r="H78" s="12"/>
      <c r="I78" s="51">
        <f t="shared" si="7"/>
        <v>0</v>
      </c>
    </row>
    <row r="79" spans="2:10" ht="17">
      <c r="B79" s="1" t="s">
        <v>136</v>
      </c>
      <c r="C79" s="2">
        <v>150</v>
      </c>
      <c r="D79" s="4"/>
      <c r="E79" s="51">
        <f t="shared" si="6"/>
        <v>0</v>
      </c>
      <c r="F79" s="23" t="s">
        <v>181</v>
      </c>
      <c r="G79" s="11">
        <v>35000</v>
      </c>
      <c r="H79" s="12"/>
      <c r="I79" s="51">
        <f t="shared" si="7"/>
        <v>0</v>
      </c>
    </row>
    <row r="80" spans="2:10" ht="18" thickBot="1">
      <c r="B80" s="7" t="s">
        <v>28</v>
      </c>
      <c r="C80" s="18">
        <v>150</v>
      </c>
      <c r="D80" s="9"/>
      <c r="E80" s="62">
        <f t="shared" si="6"/>
        <v>0</v>
      </c>
      <c r="F80" s="23" t="s">
        <v>182</v>
      </c>
      <c r="G80" s="11">
        <v>35000</v>
      </c>
      <c r="H80" s="45"/>
      <c r="I80" s="51">
        <f t="shared" si="7"/>
        <v>0</v>
      </c>
    </row>
    <row r="81" spans="1:10" ht="18" thickBot="1">
      <c r="A81" s="85"/>
      <c r="B81" s="110" t="s">
        <v>76</v>
      </c>
      <c r="C81" s="111"/>
      <c r="D81" s="111"/>
      <c r="E81" s="112">
        <v>0</v>
      </c>
      <c r="F81" s="105" t="s">
        <v>127</v>
      </c>
      <c r="G81" s="27">
        <v>18000</v>
      </c>
      <c r="H81" s="17"/>
      <c r="I81" s="51">
        <f t="shared" si="7"/>
        <v>0</v>
      </c>
    </row>
    <row r="82" spans="1:10" ht="17">
      <c r="B82" s="106" t="s">
        <v>197</v>
      </c>
      <c r="C82" s="107">
        <v>22000</v>
      </c>
      <c r="D82" s="108"/>
      <c r="E82" s="109">
        <f t="shared" ref="E82:E98" si="8">D82*C82</f>
        <v>0</v>
      </c>
      <c r="F82" s="10" t="s">
        <v>78</v>
      </c>
      <c r="G82" s="19">
        <v>4000</v>
      </c>
      <c r="H82" s="12"/>
      <c r="I82" s="51">
        <f t="shared" si="7"/>
        <v>0</v>
      </c>
    </row>
    <row r="83" spans="1:10" ht="17">
      <c r="B83" s="1" t="s">
        <v>163</v>
      </c>
      <c r="C83" s="2">
        <v>25000</v>
      </c>
      <c r="D83" s="4"/>
      <c r="E83" s="51">
        <f t="shared" si="8"/>
        <v>0</v>
      </c>
      <c r="F83" s="10" t="s">
        <v>128</v>
      </c>
      <c r="G83" s="19">
        <v>9000</v>
      </c>
      <c r="H83" s="12"/>
      <c r="I83" s="51">
        <f t="shared" si="7"/>
        <v>0</v>
      </c>
    </row>
    <row r="84" spans="1:10" ht="17">
      <c r="B84" s="1" t="s">
        <v>97</v>
      </c>
      <c r="C84" s="2">
        <v>42000</v>
      </c>
      <c r="D84" s="4"/>
      <c r="E84" s="51">
        <f t="shared" si="8"/>
        <v>0</v>
      </c>
      <c r="F84" s="23" t="s">
        <v>204</v>
      </c>
      <c r="G84" s="11">
        <v>8000</v>
      </c>
      <c r="H84" s="12"/>
      <c r="I84" s="51">
        <f t="shared" si="7"/>
        <v>0</v>
      </c>
    </row>
    <row r="85" spans="1:10" ht="17">
      <c r="B85" s="1" t="s">
        <v>102</v>
      </c>
      <c r="C85" s="2">
        <v>11000</v>
      </c>
      <c r="D85" s="4"/>
      <c r="E85" s="51">
        <f t="shared" si="8"/>
        <v>0</v>
      </c>
      <c r="F85" s="23" t="s">
        <v>205</v>
      </c>
      <c r="G85" s="11">
        <v>8000</v>
      </c>
      <c r="H85" s="12"/>
      <c r="I85" s="51">
        <f t="shared" si="7"/>
        <v>0</v>
      </c>
    </row>
    <row r="86" spans="1:10" ht="17">
      <c r="B86" s="1" t="s">
        <v>103</v>
      </c>
      <c r="C86" s="2">
        <v>5000</v>
      </c>
      <c r="D86" s="4"/>
      <c r="E86" s="51">
        <f t="shared" si="8"/>
        <v>0</v>
      </c>
      <c r="F86" s="23" t="s">
        <v>206</v>
      </c>
      <c r="G86" s="11">
        <v>8000</v>
      </c>
      <c r="H86" s="45"/>
      <c r="I86" s="51">
        <f t="shared" si="7"/>
        <v>0</v>
      </c>
    </row>
    <row r="87" spans="1:10" ht="17">
      <c r="B87" s="1" t="s">
        <v>117</v>
      </c>
      <c r="C87" s="2">
        <v>35000</v>
      </c>
      <c r="D87" s="4"/>
      <c r="E87" s="51">
        <f t="shared" si="8"/>
        <v>0</v>
      </c>
      <c r="F87" s="23" t="s">
        <v>208</v>
      </c>
      <c r="G87" s="11">
        <v>12000</v>
      </c>
      <c r="H87" s="12"/>
      <c r="I87" s="51">
        <f t="shared" si="7"/>
        <v>0</v>
      </c>
    </row>
    <row r="88" spans="1:10" ht="17">
      <c r="B88" s="1" t="s">
        <v>98</v>
      </c>
      <c r="C88" s="2">
        <v>35000</v>
      </c>
      <c r="D88" s="4"/>
      <c r="E88" s="51">
        <f t="shared" si="8"/>
        <v>0</v>
      </c>
      <c r="F88" s="23" t="s">
        <v>209</v>
      </c>
      <c r="G88" s="11">
        <v>12000</v>
      </c>
      <c r="H88" s="12"/>
      <c r="I88" s="51">
        <f t="shared" si="7"/>
        <v>0</v>
      </c>
    </row>
    <row r="89" spans="1:10" ht="17">
      <c r="B89" s="1" t="s">
        <v>137</v>
      </c>
      <c r="C89" s="2">
        <v>28000</v>
      </c>
      <c r="D89" s="4"/>
      <c r="E89" s="51">
        <f t="shared" si="8"/>
        <v>0</v>
      </c>
      <c r="F89" s="23" t="s">
        <v>210</v>
      </c>
      <c r="G89" s="11">
        <v>12000</v>
      </c>
      <c r="H89" s="12"/>
      <c r="I89" s="51">
        <f t="shared" si="7"/>
        <v>0</v>
      </c>
    </row>
    <row r="90" spans="1:10" ht="17">
      <c r="B90" s="1" t="s">
        <v>138</v>
      </c>
      <c r="C90" s="2">
        <v>38000</v>
      </c>
      <c r="D90" s="4"/>
      <c r="E90" s="51">
        <f t="shared" si="8"/>
        <v>0</v>
      </c>
      <c r="F90" s="23" t="s">
        <v>211</v>
      </c>
      <c r="G90" s="11">
        <v>20000</v>
      </c>
      <c r="H90" s="12"/>
      <c r="I90" s="51">
        <f t="shared" si="7"/>
        <v>0</v>
      </c>
    </row>
    <row r="91" spans="1:10" ht="17">
      <c r="B91" s="1" t="s">
        <v>104</v>
      </c>
      <c r="C91" s="2">
        <v>6000</v>
      </c>
      <c r="D91" s="4"/>
      <c r="E91" s="51">
        <f t="shared" si="8"/>
        <v>0</v>
      </c>
      <c r="F91" s="23" t="s">
        <v>212</v>
      </c>
      <c r="G91" s="11">
        <v>20000</v>
      </c>
      <c r="H91" s="12"/>
      <c r="I91" s="51">
        <f t="shared" si="7"/>
        <v>0</v>
      </c>
    </row>
    <row r="92" spans="1:10" ht="17">
      <c r="B92" s="1" t="s">
        <v>72</v>
      </c>
      <c r="C92" s="2">
        <v>4500</v>
      </c>
      <c r="D92" s="4"/>
      <c r="E92" s="51">
        <f t="shared" si="8"/>
        <v>0</v>
      </c>
      <c r="F92" s="23" t="s">
        <v>213</v>
      </c>
      <c r="G92" s="11">
        <v>20000</v>
      </c>
      <c r="H92" s="12"/>
      <c r="I92" s="51">
        <f t="shared" si="7"/>
        <v>0</v>
      </c>
    </row>
    <row r="93" spans="1:10" ht="17">
      <c r="B93" s="1" t="s">
        <v>174</v>
      </c>
      <c r="C93" s="14">
        <v>15000</v>
      </c>
      <c r="D93" s="4"/>
      <c r="E93" s="51">
        <f t="shared" si="8"/>
        <v>0</v>
      </c>
      <c r="F93" s="23" t="s">
        <v>214</v>
      </c>
      <c r="G93" s="11">
        <v>25000</v>
      </c>
      <c r="H93" s="12"/>
      <c r="I93" s="51">
        <f t="shared" si="7"/>
        <v>0</v>
      </c>
    </row>
    <row r="94" spans="1:10" ht="17">
      <c r="B94" s="1" t="s">
        <v>175</v>
      </c>
      <c r="C94" s="14">
        <v>19000</v>
      </c>
      <c r="D94" s="4"/>
      <c r="E94" s="51">
        <f t="shared" si="8"/>
        <v>0</v>
      </c>
      <c r="F94" s="23" t="s">
        <v>215</v>
      </c>
      <c r="G94" s="11">
        <v>25000</v>
      </c>
      <c r="H94" s="12"/>
      <c r="I94" s="51">
        <f t="shared" si="7"/>
        <v>0</v>
      </c>
    </row>
    <row r="95" spans="1:10" ht="18" thickBot="1">
      <c r="B95" s="1" t="s">
        <v>73</v>
      </c>
      <c r="C95" s="14">
        <v>5000</v>
      </c>
      <c r="D95" s="4"/>
      <c r="E95" s="51">
        <f t="shared" si="8"/>
        <v>0</v>
      </c>
      <c r="F95" s="78" t="s">
        <v>216</v>
      </c>
      <c r="G95" s="30">
        <v>25000</v>
      </c>
      <c r="H95" s="79"/>
      <c r="I95" s="62">
        <f t="shared" si="7"/>
        <v>0</v>
      </c>
    </row>
    <row r="96" spans="1:10" ht="18" thickBot="1">
      <c r="B96" s="1" t="s">
        <v>74</v>
      </c>
      <c r="C96" s="2">
        <v>4000</v>
      </c>
      <c r="D96" s="4"/>
      <c r="E96" s="77">
        <f t="shared" si="8"/>
        <v>0</v>
      </c>
      <c r="F96" s="102" t="s">
        <v>89</v>
      </c>
      <c r="G96" s="103"/>
      <c r="H96" s="103"/>
      <c r="I96" s="104"/>
      <c r="J96" s="61"/>
    </row>
    <row r="97" spans="1:10" ht="17">
      <c r="B97" s="1" t="s">
        <v>151</v>
      </c>
      <c r="C97" s="14">
        <v>1000</v>
      </c>
      <c r="D97" s="4"/>
      <c r="E97" s="77">
        <f t="shared" si="8"/>
        <v>0</v>
      </c>
      <c r="F97" s="94" t="s">
        <v>80</v>
      </c>
      <c r="G97" s="101">
        <v>700</v>
      </c>
      <c r="H97" s="96"/>
      <c r="I97" s="97">
        <f t="shared" ref="I97:I115" si="9">H97*G97</f>
        <v>0</v>
      </c>
      <c r="J97" s="61"/>
    </row>
    <row r="98" spans="1:10" ht="18" thickBot="1">
      <c r="B98" s="7" t="s">
        <v>75</v>
      </c>
      <c r="C98" s="18">
        <v>4000</v>
      </c>
      <c r="D98" s="9"/>
      <c r="E98" s="86">
        <f t="shared" si="8"/>
        <v>0</v>
      </c>
      <c r="F98" s="80" t="s">
        <v>81</v>
      </c>
      <c r="G98" s="2">
        <v>1000</v>
      </c>
      <c r="H98" s="4"/>
      <c r="I98" s="81">
        <f t="shared" si="9"/>
        <v>0</v>
      </c>
      <c r="J98" s="61"/>
    </row>
    <row r="99" spans="1:10" ht="18" thickBot="1">
      <c r="A99" s="85"/>
      <c r="B99" s="98" t="s">
        <v>222</v>
      </c>
      <c r="C99" s="99"/>
      <c r="D99" s="99"/>
      <c r="E99" s="100"/>
      <c r="F99" s="80" t="s">
        <v>82</v>
      </c>
      <c r="G99" s="2">
        <v>1000</v>
      </c>
      <c r="H99" s="4"/>
      <c r="I99" s="81">
        <f t="shared" si="9"/>
        <v>0</v>
      </c>
      <c r="J99" s="61"/>
    </row>
    <row r="100" spans="1:10" ht="17">
      <c r="A100" s="85"/>
      <c r="B100" s="94" t="s">
        <v>77</v>
      </c>
      <c r="C100" s="95">
        <v>8000</v>
      </c>
      <c r="D100" s="96"/>
      <c r="E100" s="97">
        <f t="shared" ref="E100:E106" si="10">D100*C100</f>
        <v>0</v>
      </c>
      <c r="F100" s="80" t="s">
        <v>83</v>
      </c>
      <c r="G100" s="2">
        <v>800</v>
      </c>
      <c r="H100" s="4"/>
      <c r="I100" s="81">
        <f t="shared" si="9"/>
        <v>0</v>
      </c>
      <c r="J100" s="61"/>
    </row>
    <row r="101" spans="1:10" ht="17">
      <c r="A101" s="85"/>
      <c r="B101" s="80" t="s">
        <v>162</v>
      </c>
      <c r="C101" s="2">
        <v>200000</v>
      </c>
      <c r="D101" s="4"/>
      <c r="E101" s="81">
        <f t="shared" si="10"/>
        <v>0</v>
      </c>
      <c r="F101" s="80" t="s">
        <v>164</v>
      </c>
      <c r="G101" s="6">
        <v>800</v>
      </c>
      <c r="H101" s="4"/>
      <c r="I101" s="81">
        <f t="shared" si="9"/>
        <v>0</v>
      </c>
      <c r="J101" s="61"/>
    </row>
    <row r="102" spans="1:10" ht="17">
      <c r="A102" s="85"/>
      <c r="B102" s="80" t="s">
        <v>99</v>
      </c>
      <c r="C102" s="2">
        <v>48000</v>
      </c>
      <c r="D102" s="4"/>
      <c r="E102" s="81">
        <f t="shared" si="10"/>
        <v>0</v>
      </c>
      <c r="F102" s="80" t="s">
        <v>105</v>
      </c>
      <c r="G102" s="2">
        <v>1500</v>
      </c>
      <c r="H102" s="4"/>
      <c r="I102" s="81">
        <f>H102*G102</f>
        <v>0</v>
      </c>
      <c r="J102" s="61"/>
    </row>
    <row r="103" spans="1:10" ht="17">
      <c r="A103" s="85"/>
      <c r="B103" s="88" t="s">
        <v>176</v>
      </c>
      <c r="C103" s="84">
        <v>45000</v>
      </c>
      <c r="D103" s="4"/>
      <c r="E103" s="81">
        <f t="shared" si="10"/>
        <v>0</v>
      </c>
      <c r="F103" s="80" t="s">
        <v>84</v>
      </c>
      <c r="G103" s="2">
        <v>800</v>
      </c>
      <c r="H103" s="4"/>
      <c r="I103" s="81">
        <f t="shared" si="9"/>
        <v>0</v>
      </c>
      <c r="J103" s="61"/>
    </row>
    <row r="104" spans="1:10" ht="17">
      <c r="A104" s="85"/>
      <c r="B104" s="88" t="s">
        <v>177</v>
      </c>
      <c r="C104" s="84">
        <v>40000</v>
      </c>
      <c r="D104" s="4"/>
      <c r="E104" s="81">
        <f t="shared" si="10"/>
        <v>0</v>
      </c>
      <c r="F104" s="80" t="s">
        <v>85</v>
      </c>
      <c r="G104" s="2">
        <v>600</v>
      </c>
      <c r="H104" s="4"/>
      <c r="I104" s="81">
        <f t="shared" si="9"/>
        <v>0</v>
      </c>
      <c r="J104" s="61"/>
    </row>
    <row r="105" spans="1:10" ht="17">
      <c r="A105" s="85"/>
      <c r="B105" s="89" t="s">
        <v>139</v>
      </c>
      <c r="C105" s="3">
        <v>42000</v>
      </c>
      <c r="D105" s="4"/>
      <c r="E105" s="81">
        <f t="shared" si="10"/>
        <v>0</v>
      </c>
      <c r="F105" s="80" t="s">
        <v>86</v>
      </c>
      <c r="G105" s="2">
        <v>2500</v>
      </c>
      <c r="H105" s="4"/>
      <c r="I105" s="81">
        <f t="shared" si="9"/>
        <v>0</v>
      </c>
      <c r="J105" s="61"/>
    </row>
    <row r="106" spans="1:10" ht="18" thickBot="1">
      <c r="A106" s="85"/>
      <c r="B106" s="90" t="s">
        <v>140</v>
      </c>
      <c r="C106" s="91">
        <v>42000</v>
      </c>
      <c r="D106" s="92"/>
      <c r="E106" s="93">
        <f t="shared" si="10"/>
        <v>0</v>
      </c>
      <c r="F106" s="80" t="s">
        <v>87</v>
      </c>
      <c r="G106" s="2">
        <v>3500</v>
      </c>
      <c r="H106" s="4"/>
      <c r="I106" s="81">
        <f t="shared" si="9"/>
        <v>0</v>
      </c>
      <c r="J106" s="61"/>
    </row>
    <row r="107" spans="1:10" ht="17">
      <c r="B107" s="63"/>
      <c r="C107" s="64"/>
      <c r="D107" s="63"/>
      <c r="E107" s="87"/>
      <c r="F107" s="80" t="s">
        <v>107</v>
      </c>
      <c r="G107" s="2">
        <v>1000</v>
      </c>
      <c r="H107" s="4"/>
      <c r="I107" s="81">
        <f t="shared" si="9"/>
        <v>0</v>
      </c>
      <c r="J107" s="61"/>
    </row>
    <row r="108" spans="1:10" ht="17">
      <c r="E108" s="60"/>
      <c r="F108" s="80" t="s">
        <v>106</v>
      </c>
      <c r="G108" s="2">
        <v>1000</v>
      </c>
      <c r="H108" s="4"/>
      <c r="I108" s="81">
        <f t="shared" si="9"/>
        <v>0</v>
      </c>
      <c r="J108" s="61"/>
    </row>
    <row r="109" spans="1:10" ht="17">
      <c r="E109" s="60"/>
      <c r="F109" s="80" t="s">
        <v>109</v>
      </c>
      <c r="G109" s="2">
        <v>1200</v>
      </c>
      <c r="H109" s="4"/>
      <c r="I109" s="81">
        <f t="shared" si="9"/>
        <v>0</v>
      </c>
      <c r="J109" s="61"/>
    </row>
    <row r="110" spans="1:10" ht="17">
      <c r="E110" s="60"/>
      <c r="F110" s="80" t="s">
        <v>144</v>
      </c>
      <c r="G110" s="16">
        <v>4000</v>
      </c>
      <c r="H110" s="4"/>
      <c r="I110" s="81">
        <f t="shared" si="9"/>
        <v>0</v>
      </c>
      <c r="J110" s="61"/>
    </row>
    <row r="111" spans="1:10" ht="17">
      <c r="E111" s="60"/>
      <c r="F111" s="80" t="s">
        <v>145</v>
      </c>
      <c r="G111" s="16">
        <v>9000</v>
      </c>
      <c r="H111" s="4"/>
      <c r="I111" s="81">
        <f t="shared" si="9"/>
        <v>0</v>
      </c>
      <c r="J111" s="61"/>
    </row>
    <row r="112" spans="1:10" ht="17">
      <c r="E112" s="60"/>
      <c r="F112" s="80" t="s">
        <v>88</v>
      </c>
      <c r="G112" s="14">
        <v>9000</v>
      </c>
      <c r="H112" s="4"/>
      <c r="I112" s="81">
        <f t="shared" si="9"/>
        <v>0</v>
      </c>
      <c r="J112" s="61"/>
    </row>
    <row r="113" spans="5:10" ht="17">
      <c r="E113" s="60"/>
      <c r="F113" s="80" t="s">
        <v>122</v>
      </c>
      <c r="G113" s="2">
        <v>3000</v>
      </c>
      <c r="H113" s="4"/>
      <c r="I113" s="81">
        <f t="shared" si="9"/>
        <v>0</v>
      </c>
      <c r="J113" s="61"/>
    </row>
    <row r="114" spans="5:10" ht="17">
      <c r="E114" s="60"/>
      <c r="F114" s="80" t="s">
        <v>123</v>
      </c>
      <c r="G114" s="6">
        <v>3000</v>
      </c>
      <c r="H114" s="4"/>
      <c r="I114" s="81">
        <f t="shared" si="9"/>
        <v>0</v>
      </c>
      <c r="J114" s="61"/>
    </row>
    <row r="115" spans="5:10" ht="18" thickBot="1">
      <c r="E115" s="60"/>
      <c r="F115" s="82" t="s">
        <v>121</v>
      </c>
      <c r="G115" s="8">
        <v>2200</v>
      </c>
      <c r="H115" s="9"/>
      <c r="I115" s="83">
        <f t="shared" si="9"/>
        <v>0</v>
      </c>
      <c r="J115" s="61"/>
    </row>
    <row r="116" spans="5:10" ht="17">
      <c r="E116" s="60"/>
      <c r="F116" s="66" t="s">
        <v>90</v>
      </c>
      <c r="G116" s="67"/>
      <c r="H116" s="69"/>
      <c r="I116" s="70">
        <f>SUM(E6:E106)+SUM(I6:I115)</f>
        <v>0</v>
      </c>
      <c r="J116" s="61"/>
    </row>
    <row r="117" spans="5:10">
      <c r="E117" s="60"/>
      <c r="F117" s="68" t="s">
        <v>221</v>
      </c>
      <c r="G117" s="59"/>
      <c r="H117" s="59"/>
      <c r="I117" s="71">
        <f>I116*0.19</f>
        <v>0</v>
      </c>
      <c r="J117" s="61"/>
    </row>
    <row r="118" spans="5:10" ht="17" thickBot="1">
      <c r="E118" s="60"/>
      <c r="F118" s="72" t="s">
        <v>91</v>
      </c>
      <c r="G118" s="73"/>
      <c r="H118" s="74"/>
      <c r="I118" s="75"/>
      <c r="J118" s="61"/>
    </row>
    <row r="119" spans="5:10" ht="17" thickBot="1">
      <c r="E119" s="60"/>
      <c r="F119" s="31" t="s">
        <v>92</v>
      </c>
      <c r="G119" s="32"/>
      <c r="H119" s="33"/>
      <c r="I119" s="76">
        <f>SUM(I116:I118)</f>
        <v>0</v>
      </c>
      <c r="J119" s="61"/>
    </row>
    <row r="120" spans="5:10">
      <c r="F120" s="63"/>
      <c r="G120" s="64"/>
      <c r="H120" s="63"/>
      <c r="I120" s="65"/>
    </row>
    <row r="153" spans="2:5" ht="19">
      <c r="D153" s="40"/>
      <c r="E153" s="55"/>
    </row>
    <row r="154" spans="2:5" ht="17">
      <c r="D154" s="42"/>
      <c r="E154" s="56"/>
    </row>
    <row r="155" spans="2:5" ht="19">
      <c r="B155" s="40"/>
      <c r="C155" s="41"/>
      <c r="D155" s="21"/>
      <c r="E155" s="54"/>
    </row>
    <row r="156" spans="2:5" ht="17">
      <c r="B156" s="42"/>
      <c r="C156" s="42"/>
      <c r="D156" s="21"/>
      <c r="E156" s="54"/>
    </row>
    <row r="157" spans="2:5" ht="17">
      <c r="B157" s="10"/>
      <c r="C157" s="19"/>
      <c r="D157" s="21"/>
      <c r="E157" s="54"/>
    </row>
    <row r="158" spans="2:5" ht="17">
      <c r="B158" s="10"/>
      <c r="C158" s="19"/>
      <c r="D158" s="21"/>
      <c r="E158" s="54"/>
    </row>
    <row r="159" spans="2:5" ht="17">
      <c r="B159" s="10"/>
      <c r="C159" s="22"/>
      <c r="D159" s="21"/>
      <c r="E159" s="54"/>
    </row>
    <row r="160" spans="2:5" ht="17">
      <c r="B160" s="10"/>
      <c r="C160" s="22"/>
      <c r="D160" s="21"/>
      <c r="E160" s="54"/>
    </row>
    <row r="161" spans="2:5" ht="17">
      <c r="B161" s="10"/>
      <c r="C161" s="22"/>
      <c r="D161" s="21"/>
      <c r="E161" s="54"/>
    </row>
    <row r="162" spans="2:5" ht="17">
      <c r="B162" s="10"/>
      <c r="C162" s="22"/>
      <c r="D162" s="21"/>
      <c r="E162" s="54"/>
    </row>
    <row r="163" spans="2:5" ht="17">
      <c r="B163" s="10"/>
      <c r="C163" s="22"/>
      <c r="D163" s="21"/>
      <c r="E163" s="54"/>
    </row>
    <row r="164" spans="2:5" ht="17">
      <c r="B164" s="10"/>
      <c r="C164" s="22"/>
      <c r="D164" s="21"/>
      <c r="E164" s="54"/>
    </row>
    <row r="165" spans="2:5" ht="17">
      <c r="B165" s="10"/>
      <c r="C165" s="22"/>
      <c r="D165" s="21"/>
      <c r="E165" s="54"/>
    </row>
    <row r="166" spans="2:5" ht="17">
      <c r="B166" s="10"/>
      <c r="C166" s="19"/>
      <c r="D166" s="21"/>
      <c r="E166" s="54"/>
    </row>
    <row r="167" spans="2:5" ht="17">
      <c r="B167" s="10"/>
      <c r="C167" s="19"/>
      <c r="D167" s="21"/>
      <c r="E167" s="54"/>
    </row>
    <row r="168" spans="2:5" ht="17">
      <c r="B168" s="10"/>
      <c r="C168" s="19"/>
      <c r="D168" s="42"/>
      <c r="E168" s="56"/>
    </row>
    <row r="169" spans="2:5" ht="17">
      <c r="B169" s="10"/>
      <c r="C169" s="19"/>
      <c r="D169" s="21"/>
      <c r="E169" s="54"/>
    </row>
    <row r="170" spans="2:5" ht="17">
      <c r="B170" s="42"/>
      <c r="C170" s="42"/>
      <c r="D170" s="21"/>
      <c r="E170" s="54"/>
    </row>
    <row r="171" spans="2:5" ht="17">
      <c r="B171" s="10"/>
      <c r="C171" s="19"/>
      <c r="D171" s="21"/>
      <c r="E171" s="54"/>
    </row>
    <row r="172" spans="2:5" ht="17">
      <c r="B172" s="10"/>
      <c r="C172" s="19"/>
      <c r="D172" s="21"/>
      <c r="E172" s="54"/>
    </row>
    <row r="173" spans="2:5" ht="17">
      <c r="B173" s="10"/>
      <c r="C173" s="19"/>
      <c r="D173" s="21"/>
      <c r="E173" s="54"/>
    </row>
    <row r="174" spans="2:5" ht="17">
      <c r="B174" s="10"/>
      <c r="C174" s="19"/>
      <c r="D174" s="21"/>
      <c r="E174" s="54"/>
    </row>
    <row r="175" spans="2:5" ht="17">
      <c r="B175" s="10"/>
      <c r="C175" s="19"/>
      <c r="D175" s="21"/>
      <c r="E175" s="54"/>
    </row>
    <row r="176" spans="2:5" ht="17">
      <c r="B176" s="10"/>
      <c r="C176" s="19"/>
      <c r="D176" s="21"/>
      <c r="E176" s="54"/>
    </row>
    <row r="177" spans="2:5" ht="17">
      <c r="B177" s="10"/>
      <c r="C177" s="19"/>
      <c r="D177" s="21"/>
      <c r="E177" s="54"/>
    </row>
    <row r="178" spans="2:5" ht="17">
      <c r="B178" s="10"/>
      <c r="C178" s="19"/>
      <c r="D178" s="21"/>
      <c r="E178" s="54"/>
    </row>
    <row r="179" spans="2:5" ht="17">
      <c r="B179" s="10"/>
      <c r="C179" s="19"/>
      <c r="D179" s="21"/>
      <c r="E179" s="54"/>
    </row>
    <row r="180" spans="2:5" ht="17">
      <c r="B180" s="10"/>
      <c r="C180" s="19"/>
      <c r="D180" s="21"/>
      <c r="E180" s="54"/>
    </row>
    <row r="181" spans="2:5" ht="17">
      <c r="B181" s="10"/>
      <c r="C181" s="19"/>
      <c r="D181" s="21"/>
      <c r="E181" s="54"/>
    </row>
    <row r="182" spans="2:5" ht="17">
      <c r="B182" s="10"/>
      <c r="C182" s="19"/>
      <c r="D182" s="21"/>
      <c r="E182" s="54"/>
    </row>
    <row r="183" spans="2:5" ht="17">
      <c r="B183" s="10"/>
      <c r="C183" s="19"/>
      <c r="D183" s="21"/>
      <c r="E183" s="54"/>
    </row>
    <row r="184" spans="2:5" ht="17">
      <c r="B184" s="10"/>
      <c r="C184" s="19"/>
      <c r="D184" s="21"/>
      <c r="E184" s="54"/>
    </row>
    <row r="185" spans="2:5" ht="17">
      <c r="B185" s="23"/>
      <c r="C185" s="11"/>
      <c r="D185" s="42"/>
      <c r="E185" s="56"/>
    </row>
    <row r="186" spans="2:5" ht="17">
      <c r="B186" s="10"/>
      <c r="C186" s="19"/>
      <c r="D186" s="23"/>
      <c r="E186" s="57"/>
    </row>
    <row r="187" spans="2:5" ht="17">
      <c r="B187" s="42"/>
      <c r="C187" s="42"/>
      <c r="D187" s="23"/>
      <c r="E187" s="57"/>
    </row>
    <row r="188" spans="2:5" ht="17">
      <c r="B188" s="23"/>
      <c r="C188" s="11"/>
      <c r="D188" s="21"/>
      <c r="E188" s="54"/>
    </row>
    <row r="189" spans="2:5" ht="17">
      <c r="B189" s="23"/>
      <c r="C189" s="11"/>
      <c r="D189" s="21"/>
      <c r="E189" s="54"/>
    </row>
    <row r="190" spans="2:5" ht="17">
      <c r="B190" s="10"/>
      <c r="C190" s="19"/>
      <c r="D190" s="21"/>
      <c r="E190" s="54"/>
    </row>
    <row r="191" spans="2:5" ht="17">
      <c r="B191" s="10"/>
      <c r="C191" s="19"/>
      <c r="D191" s="21"/>
      <c r="E191" s="54"/>
    </row>
    <row r="192" spans="2:5" ht="17">
      <c r="B192" s="10"/>
      <c r="C192" s="19"/>
      <c r="D192" s="21"/>
      <c r="E192" s="54"/>
    </row>
    <row r="193" spans="2:5" ht="17">
      <c r="B193" s="10"/>
      <c r="C193" s="19"/>
      <c r="D193" s="21"/>
      <c r="E193" s="54"/>
    </row>
    <row r="194" spans="2:5" ht="17">
      <c r="B194" s="10"/>
      <c r="C194" s="19"/>
      <c r="D194" s="21"/>
      <c r="E194" s="54"/>
    </row>
    <row r="195" spans="2:5" ht="17">
      <c r="B195" s="10"/>
      <c r="C195" s="19"/>
      <c r="D195" s="21"/>
      <c r="E195" s="54"/>
    </row>
    <row r="196" spans="2:5" ht="17">
      <c r="B196" s="10"/>
      <c r="C196" s="19"/>
      <c r="D196" s="21"/>
      <c r="E196" s="54"/>
    </row>
    <row r="197" spans="2:5" ht="17">
      <c r="B197" s="10"/>
      <c r="C197" s="19"/>
      <c r="D197" s="21"/>
      <c r="E197" s="54"/>
    </row>
    <row r="198" spans="2:5" ht="17">
      <c r="B198" s="10"/>
      <c r="C198" s="19"/>
      <c r="D198" s="21"/>
      <c r="E198" s="54"/>
    </row>
    <row r="199" spans="2:5" ht="17">
      <c r="B199" s="10"/>
      <c r="C199" s="19"/>
      <c r="D199" s="21"/>
      <c r="E199" s="54"/>
    </row>
    <row r="200" spans="2:5" ht="17">
      <c r="B200" s="10"/>
      <c r="C200" s="19"/>
      <c r="D200" s="21"/>
      <c r="E200" s="54"/>
    </row>
    <row r="201" spans="2:5" ht="17">
      <c r="B201" s="10"/>
      <c r="C201" s="19"/>
      <c r="D201" s="21"/>
      <c r="E201" s="54"/>
    </row>
    <row r="202" spans="2:5" ht="17">
      <c r="B202" s="10"/>
      <c r="C202" s="19"/>
      <c r="D202" s="21"/>
      <c r="E202" s="54"/>
    </row>
    <row r="203" spans="2:5" ht="17">
      <c r="B203" s="10"/>
      <c r="C203" s="19"/>
      <c r="D203" s="21"/>
      <c r="E203" s="54"/>
    </row>
    <row r="204" spans="2:5" ht="17">
      <c r="B204" s="10"/>
      <c r="C204" s="19"/>
      <c r="D204" s="21"/>
      <c r="E204" s="54"/>
    </row>
    <row r="205" spans="2:5" ht="17">
      <c r="B205" s="10"/>
      <c r="C205" s="19"/>
      <c r="D205" s="21"/>
      <c r="E205" s="54"/>
    </row>
    <row r="206" spans="2:5" ht="17">
      <c r="B206" s="10"/>
      <c r="C206" s="19"/>
      <c r="D206" s="21"/>
      <c r="E206" s="54"/>
    </row>
    <row r="207" spans="2:5" ht="17">
      <c r="B207" s="10"/>
      <c r="C207" s="19"/>
      <c r="D207" s="21"/>
      <c r="E207" s="54"/>
    </row>
    <row r="208" spans="2:5" ht="17">
      <c r="B208" s="23"/>
      <c r="C208" s="11"/>
      <c r="D208" s="21"/>
      <c r="E208" s="54"/>
    </row>
    <row r="209" spans="2:5" ht="17">
      <c r="B209" s="10"/>
      <c r="C209" s="19"/>
      <c r="D209" s="21"/>
      <c r="E209" s="54"/>
    </row>
    <row r="210" spans="2:5" ht="17">
      <c r="B210" s="10"/>
      <c r="C210" s="19"/>
      <c r="D210" s="21"/>
      <c r="E210" s="54"/>
    </row>
    <row r="211" spans="2:5" ht="17">
      <c r="B211" s="10"/>
      <c r="C211" s="19"/>
      <c r="D211" s="21"/>
      <c r="E211" s="54"/>
    </row>
    <row r="212" spans="2:5" ht="17">
      <c r="B212" s="23"/>
      <c r="C212" s="11"/>
      <c r="D212" s="21"/>
      <c r="E212" s="54"/>
    </row>
    <row r="213" spans="2:5" ht="17">
      <c r="B213" s="10"/>
      <c r="C213" s="19"/>
      <c r="D213" s="21"/>
      <c r="E213" s="54"/>
    </row>
    <row r="214" spans="2:5" ht="17">
      <c r="B214" s="10"/>
      <c r="C214" s="19"/>
      <c r="D214" s="42"/>
      <c r="E214" s="56"/>
    </row>
    <row r="215" spans="2:5" ht="17">
      <c r="B215" s="10"/>
      <c r="C215" s="19"/>
      <c r="D215" s="20"/>
      <c r="E215" s="58"/>
    </row>
    <row r="216" spans="2:5" ht="17">
      <c r="B216" s="42"/>
      <c r="C216" s="42"/>
      <c r="D216" s="20"/>
      <c r="E216" s="54"/>
    </row>
    <row r="217" spans="2:5" ht="17">
      <c r="B217" s="21"/>
      <c r="C217" s="24"/>
      <c r="D217" s="20"/>
      <c r="E217" s="54"/>
    </row>
    <row r="218" spans="2:5" ht="17">
      <c r="B218" s="10"/>
      <c r="C218" s="19"/>
      <c r="D218" s="20"/>
      <c r="E218" s="54"/>
    </row>
    <row r="219" spans="2:5" ht="17">
      <c r="B219" s="10"/>
      <c r="C219" s="19"/>
      <c r="D219" s="20"/>
      <c r="E219" s="54"/>
    </row>
    <row r="220" spans="2:5" ht="17">
      <c r="B220" s="10"/>
      <c r="C220" s="19"/>
      <c r="D220" s="20"/>
      <c r="E220" s="54"/>
    </row>
    <row r="221" spans="2:5" ht="17">
      <c r="B221" s="10"/>
      <c r="C221" s="19"/>
      <c r="D221" s="20"/>
      <c r="E221" s="54"/>
    </row>
    <row r="222" spans="2:5" ht="17">
      <c r="B222" s="10"/>
      <c r="C222" s="19"/>
      <c r="D222" s="20"/>
      <c r="E222" s="54"/>
    </row>
    <row r="223" spans="2:5" ht="17">
      <c r="B223" s="10"/>
      <c r="C223" s="19"/>
      <c r="D223" s="20"/>
      <c r="E223" s="54"/>
    </row>
    <row r="224" spans="2:5" ht="17">
      <c r="B224" s="23"/>
      <c r="C224" s="11"/>
      <c r="D224" s="25"/>
      <c r="E224" s="54"/>
    </row>
    <row r="225" spans="2:5" ht="17">
      <c r="B225" s="23"/>
      <c r="C225" s="11"/>
      <c r="D225" s="20"/>
      <c r="E225" s="54"/>
    </row>
    <row r="226" spans="2:5" ht="17">
      <c r="B226" s="10"/>
      <c r="C226" s="19"/>
      <c r="D226" s="20"/>
      <c r="E226" s="54"/>
    </row>
    <row r="227" spans="2:5" ht="17">
      <c r="B227" s="10"/>
      <c r="C227" s="19"/>
      <c r="D227" s="20"/>
      <c r="E227" s="54"/>
    </row>
    <row r="228" spans="2:5" ht="17">
      <c r="B228" s="10"/>
      <c r="C228" s="19"/>
      <c r="D228" s="20"/>
      <c r="E228" s="54"/>
    </row>
    <row r="229" spans="2:5" ht="17">
      <c r="B229" s="10"/>
      <c r="C229" s="19"/>
      <c r="D229" s="20"/>
      <c r="E229" s="54"/>
    </row>
    <row r="230" spans="2:5" ht="17">
      <c r="B230" s="10"/>
      <c r="C230" s="19"/>
      <c r="D230" s="20"/>
      <c r="E230" s="54"/>
    </row>
    <row r="231" spans="2:5" ht="17">
      <c r="B231" s="10"/>
      <c r="C231" s="19"/>
      <c r="D231" s="20"/>
      <c r="E231" s="54"/>
    </row>
    <row r="232" spans="2:5" ht="17">
      <c r="B232" s="10"/>
      <c r="C232" s="19"/>
      <c r="D232" s="20"/>
      <c r="E232" s="54"/>
    </row>
    <row r="233" spans="2:5" ht="17">
      <c r="B233" s="10"/>
      <c r="C233" s="19"/>
      <c r="D233" s="20"/>
      <c r="E233" s="54"/>
    </row>
    <row r="234" spans="2:5" ht="17">
      <c r="B234" s="23"/>
      <c r="C234" s="11"/>
      <c r="D234" s="20"/>
      <c r="E234" s="54"/>
    </row>
    <row r="235" spans="2:5" ht="17">
      <c r="B235" s="23"/>
      <c r="C235" s="11"/>
      <c r="D235" s="23"/>
      <c r="E235" s="54"/>
    </row>
    <row r="236" spans="2:5" ht="17">
      <c r="B236" s="23"/>
      <c r="C236" s="11"/>
      <c r="D236" s="28"/>
      <c r="E236" s="54"/>
    </row>
    <row r="237" spans="2:5" ht="17">
      <c r="B237" s="23"/>
      <c r="C237" s="11"/>
      <c r="D237" s="20"/>
      <c r="E237" s="54"/>
    </row>
    <row r="238" spans="2:5" ht="17">
      <c r="B238" s="26"/>
      <c r="C238" s="27"/>
      <c r="D238" s="20"/>
      <c r="E238" s="54"/>
    </row>
    <row r="239" spans="2:5" ht="17">
      <c r="B239" s="10"/>
      <c r="C239" s="19"/>
      <c r="D239" s="20"/>
      <c r="E239" s="54"/>
    </row>
    <row r="240" spans="2:5" ht="17">
      <c r="B240" s="10"/>
      <c r="C240" s="19"/>
      <c r="D240" s="20"/>
      <c r="E240" s="54"/>
    </row>
    <row r="241" spans="2:5" ht="17">
      <c r="B241" s="23"/>
      <c r="C241" s="11"/>
      <c r="D241" s="23"/>
      <c r="E241" s="54"/>
    </row>
    <row r="242" spans="2:5" ht="17">
      <c r="B242" s="23"/>
      <c r="C242" s="11"/>
      <c r="D242" s="20"/>
      <c r="E242" s="54"/>
    </row>
    <row r="243" spans="2:5" ht="17">
      <c r="B243" s="23"/>
      <c r="C243" s="11"/>
      <c r="D243" s="20"/>
      <c r="E243" s="54"/>
    </row>
    <row r="244" spans="2:5" ht="17">
      <c r="B244" s="23"/>
      <c r="C244" s="11"/>
      <c r="D244" s="20"/>
      <c r="E244" s="54"/>
    </row>
    <row r="245" spans="2:5" ht="17">
      <c r="B245" s="23"/>
      <c r="C245" s="11"/>
      <c r="D245" s="20"/>
      <c r="E245" s="54"/>
    </row>
    <row r="246" spans="2:5" ht="17">
      <c r="B246" s="23"/>
      <c r="C246" s="11"/>
      <c r="D246" s="20"/>
      <c r="E246" s="54"/>
    </row>
    <row r="247" spans="2:5" ht="17">
      <c r="B247" s="23"/>
      <c r="C247" s="11"/>
      <c r="D247" s="20"/>
      <c r="E247" s="54"/>
    </row>
    <row r="248" spans="2:5" ht="17">
      <c r="B248" s="23"/>
      <c r="C248" s="11"/>
      <c r="D248" s="20"/>
      <c r="E248" s="54"/>
    </row>
    <row r="249" spans="2:5" ht="17">
      <c r="B249" s="23"/>
      <c r="C249" s="11"/>
      <c r="D249" s="20"/>
      <c r="E249" s="54"/>
    </row>
    <row r="250" spans="2:5" ht="17">
      <c r="B250" s="23"/>
      <c r="C250" s="11"/>
      <c r="D250" s="20"/>
      <c r="E250" s="54"/>
    </row>
    <row r="251" spans="2:5" ht="17">
      <c r="B251" s="23"/>
      <c r="C251" s="11"/>
      <c r="D251" s="42"/>
      <c r="E251" s="56"/>
    </row>
    <row r="252" spans="2:5" ht="17">
      <c r="B252" s="23"/>
      <c r="C252" s="11"/>
      <c r="D252" s="21"/>
      <c r="E252" s="54"/>
    </row>
    <row r="253" spans="2:5" ht="17">
      <c r="B253" s="42"/>
      <c r="C253" s="42"/>
      <c r="D253" s="21"/>
      <c r="E253" s="54"/>
    </row>
    <row r="254" spans="2:5" ht="17">
      <c r="B254" s="10"/>
      <c r="C254" s="19"/>
      <c r="D254" s="21"/>
      <c r="E254" s="54"/>
    </row>
    <row r="255" spans="2:5" ht="17">
      <c r="B255" s="10"/>
      <c r="C255" s="19"/>
      <c r="D255" s="21"/>
      <c r="E255" s="54"/>
    </row>
    <row r="256" spans="2:5" ht="17">
      <c r="B256" s="10"/>
      <c r="C256" s="19"/>
      <c r="D256" s="21"/>
      <c r="E256" s="57"/>
    </row>
    <row r="257" spans="2:5" ht="17">
      <c r="B257" s="10"/>
      <c r="C257" s="19"/>
      <c r="D257" s="21"/>
      <c r="E257" s="54"/>
    </row>
    <row r="258" spans="2:5" ht="17">
      <c r="B258" s="10"/>
      <c r="C258" s="11"/>
      <c r="D258" s="21"/>
      <c r="E258" s="54"/>
    </row>
    <row r="259" spans="2:5" ht="17">
      <c r="B259" s="10"/>
      <c r="C259" s="19"/>
      <c r="D259" s="21"/>
      <c r="E259" s="54"/>
    </row>
    <row r="260" spans="2:5" ht="17">
      <c r="B260" s="10"/>
      <c r="C260" s="19"/>
      <c r="D260" s="21"/>
      <c r="E260" s="54"/>
    </row>
    <row r="261" spans="2:5" ht="17">
      <c r="B261" s="10"/>
      <c r="C261" s="19"/>
      <c r="D261" s="21"/>
      <c r="E261" s="54"/>
    </row>
    <row r="262" spans="2:5" ht="17">
      <c r="B262" s="10"/>
      <c r="C262" s="19"/>
      <c r="D262" s="21"/>
      <c r="E262" s="54"/>
    </row>
    <row r="263" spans="2:5" ht="17">
      <c r="B263" s="10"/>
      <c r="C263" s="19"/>
      <c r="D263" s="21"/>
      <c r="E263" s="54"/>
    </row>
    <row r="264" spans="2:5" ht="17">
      <c r="B264" s="10"/>
      <c r="C264" s="19"/>
      <c r="D264" s="21"/>
      <c r="E264" s="54"/>
    </row>
    <row r="265" spans="2:5" ht="17">
      <c r="B265" s="10"/>
      <c r="C265" s="19"/>
      <c r="D265" s="21"/>
      <c r="E265" s="57"/>
    </row>
    <row r="266" spans="2:5" ht="17">
      <c r="B266" s="10"/>
      <c r="C266" s="19"/>
      <c r="D266" s="21"/>
      <c r="E266" s="57"/>
    </row>
    <row r="267" spans="2:5" ht="17">
      <c r="B267" s="10"/>
      <c r="C267" s="11"/>
      <c r="D267" s="21"/>
      <c r="E267" s="54"/>
    </row>
    <row r="268" spans="2:5" ht="17">
      <c r="B268" s="10"/>
      <c r="C268" s="11"/>
      <c r="D268" s="21"/>
      <c r="E268" s="54"/>
    </row>
    <row r="269" spans="2:5" ht="17">
      <c r="B269" s="10"/>
      <c r="C269" s="19"/>
      <c r="D269" s="21"/>
      <c r="E269" s="54"/>
    </row>
    <row r="270" spans="2:5" ht="17">
      <c r="B270" s="10"/>
      <c r="C270" s="19"/>
      <c r="D270" s="21"/>
      <c r="E270" s="54"/>
    </row>
    <row r="271" spans="2:5" ht="17">
      <c r="B271" s="10"/>
      <c r="C271" s="11"/>
      <c r="D271" s="43"/>
      <c r="E271" s="54"/>
    </row>
    <row r="272" spans="2:5" ht="17">
      <c r="B272" s="10"/>
      <c r="C272" s="19"/>
      <c r="D272" s="43"/>
      <c r="E272" s="57"/>
    </row>
    <row r="273" spans="2:5">
      <c r="B273" s="43"/>
      <c r="C273" s="43"/>
      <c r="D273" s="44"/>
      <c r="E273" s="57"/>
    </row>
    <row r="274" spans="2:5">
      <c r="B274" s="43"/>
      <c r="C274" s="43"/>
      <c r="D274" s="23"/>
      <c r="E274" s="57"/>
    </row>
    <row r="275" spans="2:5">
      <c r="B275" s="44"/>
      <c r="C275" s="44"/>
    </row>
    <row r="276" spans="2:5">
      <c r="B276" s="23"/>
      <c r="C276" s="11"/>
    </row>
  </sheetData>
  <mergeCells count="20">
    <mergeCell ref="F119:H119"/>
    <mergeCell ref="B57:D57"/>
    <mergeCell ref="F19:H19"/>
    <mergeCell ref="B5:E5"/>
    <mergeCell ref="B38:D38"/>
    <mergeCell ref="F36:H36"/>
    <mergeCell ref="F5:H5"/>
    <mergeCell ref="H3:I3"/>
    <mergeCell ref="C1:I1"/>
    <mergeCell ref="B1:B3"/>
    <mergeCell ref="C2:D2"/>
    <mergeCell ref="E2:F2"/>
    <mergeCell ref="C3:D3"/>
    <mergeCell ref="E3:F3"/>
    <mergeCell ref="H2:I2"/>
    <mergeCell ref="F118:H118"/>
    <mergeCell ref="F116:H116"/>
    <mergeCell ref="F96:H96"/>
    <mergeCell ref="F65:H65"/>
    <mergeCell ref="F117:H117"/>
  </mergeCells>
  <pageMargins left="0.7" right="0.7" top="0.75" bottom="0.75" header="0.3" footer="0.3"/>
  <pageSetup scale="53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Valores Arriendos</vt:lpstr>
      <vt:lpstr>'Valores Arriendos'!Área_de_impresión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2023-07-07T20:46:56Z</cp:lastPrinted>
  <dcterms:created xsi:type="dcterms:W3CDTF">2021-03-13T22:04:51Z</dcterms:created>
  <dcterms:modified xsi:type="dcterms:W3CDTF">2026-01-31T18:37:04Z</dcterms:modified>
</cp:coreProperties>
</file>